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935" windowHeight="12870" activeTab="0"/>
  </bookViews>
  <sheets>
    <sheet name="МОНТАЖ" sheetId="1" r:id="rId1"/>
    <sheet name="ИЗМЕНЕНИЯ" sheetId="2" r:id="rId2"/>
    <sheet name="BOM" sheetId="3" r:id="rId3"/>
    <sheet name="Политика конфиденциальности" sheetId="4" r:id="rId4"/>
  </sheets>
  <definedNames>
    <definedName name="_all3" localSheetId="0">'МОНТАЖ'!#REF!</definedName>
    <definedName name="_all3">#REF!</definedName>
    <definedName name="folga4" localSheetId="0">OFFSET(#REF!,MATCH('МОНТАЖ'!#REF!,#REF!,0)-30--'МОНТАЖ'!nomer5,2,1,5)</definedName>
    <definedName name="folga4">OFFSET(#REF!,MATCH(#REF!,#REF!,0)-30--nomer5,2,1,5)</definedName>
    <definedName name="foto6" localSheetId="0">INDEX(#REF!,MATCH('МОНТАЖ'!#REF!,#REF!,0),MATCH('МОНТАЖ'!#REF!,#REF!,0))</definedName>
    <definedName name="foto6">INDEX(#REF!,MATCH(#REF!,#REF!,0),MATCH(#REF!,#REF!,0))</definedName>
    <definedName name="material1">#REF!</definedName>
    <definedName name="MPP" localSheetId="0">'МОНТАЖ'!tolshina2+"123"</definedName>
    <definedName name="MPP">tolshina2+"123"</definedName>
    <definedName name="nomer5" localSheetId="0">MATCH('МОНТАЖ'!#REF!,'МОНТАЖ'!tolshina2,0)</definedName>
    <definedName name="nomer5">MATCH(#REF!,tolshina2,0)</definedName>
    <definedName name="sborka18" localSheetId="0">INDEX(#REF!,'МОНТАЖ'!x+3,'МОНТАЖ'!y)</definedName>
    <definedName name="sborka18">INDEX(#REF!,x+3,y)</definedName>
    <definedName name="tolshina2" localSheetId="0">OFFSET(#REF!,MATCH('МОНТАЖ'!_all3,#REF!,0)-30,1,COUNTIF(#REF!,'МОНТАЖ'!_all3),1)</definedName>
    <definedName name="tolshina2">OFFSET(#REF!,MATCH(_all3,#REF!,0)-30,1,COUNTIF(#REF!,_all3),1)</definedName>
    <definedName name="x" localSheetId="0">MATCH('МОНТАЖ'!#REF!,#REF!,0)</definedName>
    <definedName name="x">MATCH(#REF!,#REF!,0)</definedName>
    <definedName name="y" localSheetId="0">MATCH('МОНТАЖ'!#REF!,#REF!,0)</definedName>
    <definedName name="y">MATCH(#REF!,#REF!,0)</definedName>
    <definedName name="_xlnm.Print_Area" localSheetId="0">'МОНТАЖ'!$A$2:$AB$12</definedName>
  </definedNames>
  <calcPr fullCalcOnLoad="1"/>
</workbook>
</file>

<file path=xl/comments1.xml><?xml version="1.0" encoding="utf-8"?>
<comments xmlns="http://schemas.openxmlformats.org/spreadsheetml/2006/main">
  <authors>
    <author>omega</author>
    <author>Dom</author>
  </authors>
  <commentList>
    <comment ref="I2" authorId="0">
      <text>
        <r>
          <rPr>
            <sz val="9"/>
            <rFont val="Tahoma"/>
            <family val="2"/>
          </rPr>
          <t>Если Вы уже являетесь нашим клиентом, укажите только наименование организации</t>
        </r>
      </text>
    </comment>
    <comment ref="I13" authorId="1">
      <text>
        <r>
          <rPr>
            <sz val="8"/>
            <rFont val="Calibri"/>
            <family val="2"/>
          </rPr>
          <t xml:space="preserve">Это название должно совпадать с файлом проекта, оно будет использоваться при выставлении счета и при подборе плат для повторных заказов </t>
        </r>
      </text>
    </comment>
  </commentList>
</comments>
</file>

<file path=xl/sharedStrings.xml><?xml version="1.0" encoding="utf-8"?>
<sst xmlns="http://schemas.openxmlformats.org/spreadsheetml/2006/main" count="113" uniqueCount="73">
  <si>
    <t>необходимо заполнить</t>
  </si>
  <si>
    <t>Тип собственности плательщика</t>
  </si>
  <si>
    <t>Способ отправки счета</t>
  </si>
  <si>
    <t>Способ получения плат</t>
  </si>
  <si>
    <t>Доставка</t>
  </si>
  <si>
    <t>Контакт по техническим вопросам     (ФИО, email, тел)</t>
  </si>
  <si>
    <t>Физическое лицо</t>
  </si>
  <si>
    <t>Юридическое лицо</t>
  </si>
  <si>
    <t>Индивидуальный предприниматель</t>
  </si>
  <si>
    <t>Электронная почта</t>
  </si>
  <si>
    <t>Факс</t>
  </si>
  <si>
    <t>Плата изготавливается: "впервые" / "повторно"</t>
  </si>
  <si>
    <t>Название файла платы:</t>
  </si>
  <si>
    <t>Наличие маски</t>
  </si>
  <si>
    <t xml:space="preserve">Материал основания                                                                                            </t>
  </si>
  <si>
    <t xml:space="preserve">Финишное покрытие площадок                                                                        </t>
  </si>
  <si>
    <t>впервые</t>
  </si>
  <si>
    <t>Дополнительные требования</t>
  </si>
  <si>
    <t>не требуется</t>
  </si>
  <si>
    <t>требуется</t>
  </si>
  <si>
    <t>Самовывоз из офиса в Зеленограде</t>
  </si>
  <si>
    <t>Самовывоз из офиса в Санкт-Петербурге</t>
  </si>
  <si>
    <t>Самовывоз из офиса в Екатеринбурге</t>
  </si>
  <si>
    <t>Возможная замена/примечание</t>
  </si>
  <si>
    <t>Количество</t>
  </si>
  <si>
    <t>с содержанием свинца (стандартный)</t>
  </si>
  <si>
    <t>Паяльная паста</t>
  </si>
  <si>
    <t>Отмывка плат после монтажа</t>
  </si>
  <si>
    <t>Разделение плат после монтажа</t>
  </si>
  <si>
    <t>Отчет+фото</t>
  </si>
  <si>
    <t>бессвинцовая</t>
  </si>
  <si>
    <t>Наименование организации (или ФИО) заказчика</t>
  </si>
  <si>
    <t>Пожалуйста, заполните перечень компонентов (спецификацию).
Информация будет использоваться как для закупки комплектации, так и для монтажа.
Перечень должен точно соответствовать файлам и монтажной схеме по позиционным обозначениям и содержать информацию, в том числе, о не устанавливаемых компонентах.</t>
  </si>
  <si>
    <t>Позиционное обозначение
(RefDes)*</t>
  </si>
  <si>
    <t>Кол-во
(Quantity)*</t>
  </si>
  <si>
    <t>Производитель
(Manufacturer)</t>
  </si>
  <si>
    <t>Описание 
(Description)</t>
  </si>
  <si>
    <t>Номинал
(Value)*</t>
  </si>
  <si>
    <t>Тип корпуса
(Package)*</t>
  </si>
  <si>
    <t xml:space="preserve">Примечание: </t>
  </si>
  <si>
    <t>1) поля, обозначенные *, обязательны для заполнения
2) для пассивных компонентов (резисторов, конденсаторов, индуктивностей) допускается приводить перечень основных параметров в поле "Наименование (PartNumber)".
Например: "0603 0,1 Вт  49,9 Ом ±1%" или "1206 X5R - 25 В - 1 мкФ ±10%"</t>
  </si>
  <si>
    <t>Настоящее Соглашение о конфиденциальности персональной информации (далее — Соглашение) заключается между группой компаний "Резонит" (далее — Компания) и любым Пользователем сервисами и услугами Компании через сайты: rezonit.ru, service.rezonit.ru, rezonit.com (далее — Сайты) и иные способы коммуникаций (e-mail, телефон и др.). Соглашение действует в отношении всей информации, которую Компания может получить о Пользователе во время использования им Сайтов и коммуникаций, а также в ходе исполнения Компанией любых соглашений и договоров с Пользователем.
Компания осуществляет обработку Персональных данных Пользователей (Ф.И.О., адрес электронной почты, номер телефона, дата рождения, адрес доставки продукции, файлы cookie, сведения о действиях пользователя на сайте, сведения об оборудовании пользователя, дата и время сессии), в т.ч. автоматизированную и с использованием метрических программ Яндекс.Метрика, Google Analytics и др.
Цели обработки персональных данных
Идентификации Пользователя в рамках Соглашения и договоров с Компанией, включая пользовательский аккаунт на сайте service.rezonit.ru.
Взаимодействия с Пользователем при обработке запросов и заявок, корректного и своевременного выполнения услуг и обязательств Компанией.
Предоставления Пользователю целевой информации по заявкам, сервисам и услугам, включая информирование Пользователя о специальных предложениях и новых возможностях.
Совершенствования продуктов и услуг Компании, улучшения работы сайта.
При обработке персональных данных Пользователей, включая сбор, запись, систематизацию, накопление, хранение, уточнение (обновление, изменение), извлечение, использование, обезличивание, блокирование, удаление, уничтожение, передачу (предоставление, доступ), Компания руководствуется Федеральным законом РФ «О персональных данных» № 152-ФЗ от 27.07.2006г.
Предоставление Пользователем своих персональных данных означает безоговорочное согласие Пользователя с настоящим Соглашением и указанными в нем условиями обработки его персональной информации. Обработка персональных данных Пользователей ограничена сроком достижения целей обработки. В случае несогласия с этими условиями, Пользователь должен воздержаться от предоставления своих персональных данных на Сайтах или в ходе взаимодействия с сотрудниками Компании.
Компания не предоставляет полученную в ходе своей деятельности конфиденциальную информацию о персональных данных клиентов третьей стороне, за исключением случаев, предусмотренных законодательством Российской Федерации, и использует данную информацию исключительно в интересах клиентов компании.</t>
  </si>
  <si>
    <t>Комплектация</t>
  </si>
  <si>
    <t>Рентген-контроль</t>
  </si>
  <si>
    <t>Толщина платы</t>
  </si>
  <si>
    <t>Габариты панели / платы</t>
  </si>
  <si>
    <t>Раскладка панели х*y</t>
  </si>
  <si>
    <t>С1</t>
  </si>
  <si>
    <t>Наименование
(PartNumber)</t>
  </si>
  <si>
    <t>Пожалуйста, заполните перечень изменений.</t>
  </si>
  <si>
    <t>Исходные значения</t>
  </si>
  <si>
    <t>Измененные значения</t>
  </si>
  <si>
    <t>С2</t>
  </si>
  <si>
    <t>100_nF_X7R</t>
  </si>
  <si>
    <t>C0805</t>
  </si>
  <si>
    <t>100_nF_Y5V</t>
  </si>
  <si>
    <t>не устанавливать</t>
  </si>
  <si>
    <t>* поля обязательные для заполнения</t>
  </si>
  <si>
    <t>повтор с изменениями</t>
  </si>
  <si>
    <t>повторно</t>
  </si>
  <si>
    <t>Платы  производство "РЕЗОНИТ" / "предоставляются заказчиком"</t>
  </si>
  <si>
    <t>предоставляются заказчиком</t>
  </si>
  <si>
    <t>Номер заказа(счета) ПП</t>
  </si>
  <si>
    <t>производство РЕЗОНИТ</t>
  </si>
  <si>
    <t>Необходимо заполнить вкладку ПСИ</t>
  </si>
  <si>
    <t>Предоставляется заказчиком</t>
  </si>
  <si>
    <t>Предлагаем ознакомится с требованиями к комплектации https://www.rezonit.ru/assembly/large-series/</t>
  </si>
  <si>
    <t>ВНИМАНИЕ! не вкладывайте документацию, все необходимое для
повтора у нас уже есть (документация на повтор не принимается!)
форму повтора с изменениями заполнять нет необходимости</t>
  </si>
  <si>
    <t>Резонит      тел. +7-495-777-80-80;  8-800-777-81-18       e-mail: pcb@rezonit.ru</t>
  </si>
  <si>
    <t>Вариант изготовления</t>
  </si>
  <si>
    <t>Срочное производство</t>
  </si>
  <si>
    <t>Серийное производство</t>
  </si>
  <si>
    <t>Требуется закупка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</si>
</sst>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mm"/>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0">
    <font>
      <sz val="10"/>
      <name val="Arial Cyr"/>
      <family val="0"/>
    </font>
    <font>
      <sz val="11"/>
      <color indexed="8"/>
      <name val="Calibri"/>
      <family val="2"/>
    </font>
    <font>
      <sz val="9"/>
      <name val="Calibri"/>
      <family val="2"/>
    </font>
    <font>
      <sz val="10"/>
      <name val="Calibri"/>
      <family val="2"/>
    </font>
    <font>
      <sz val="10"/>
      <color indexed="10"/>
      <name val="Calibri"/>
      <family val="2"/>
    </font>
    <font>
      <sz val="8"/>
      <name val="Arial Cyr"/>
      <family val="0"/>
    </font>
    <font>
      <b/>
      <sz val="10"/>
      <name val="Arial Cyr"/>
      <family val="0"/>
    </font>
    <font>
      <b/>
      <sz val="16"/>
      <color indexed="8"/>
      <name val="Calibri"/>
      <family val="2"/>
    </font>
    <font>
      <b/>
      <sz val="16"/>
      <name val="Calibri"/>
      <family val="2"/>
    </font>
    <font>
      <b/>
      <sz val="10"/>
      <color indexed="10"/>
      <name val="Arial Cyr"/>
      <family val="0"/>
    </font>
    <font>
      <sz val="8"/>
      <name val="Calibri"/>
      <family val="2"/>
    </font>
    <font>
      <i/>
      <sz val="12"/>
      <name val="Calibri"/>
      <family val="2"/>
    </font>
    <font>
      <i/>
      <sz val="12"/>
      <name val="Arial Cyr"/>
      <family val="0"/>
    </font>
    <font>
      <sz val="12"/>
      <name val="Calibri"/>
      <family val="2"/>
    </font>
    <font>
      <sz val="12"/>
      <name val="Arial Cyr"/>
      <family val="0"/>
    </font>
    <font>
      <sz val="9"/>
      <name val="Tahoma"/>
      <family val="2"/>
    </font>
    <font>
      <i/>
      <sz val="10"/>
      <name val="GOST type B"/>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23"/>
      <name val="GOST type B"/>
      <family val="2"/>
    </font>
    <font>
      <sz val="12"/>
      <color indexed="53"/>
      <name val="Arial Cyr"/>
      <family val="0"/>
    </font>
    <font>
      <sz val="12"/>
      <color indexed="16"/>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theme="0" tint="-0.4999699890613556"/>
      <name val="GOST type B"/>
      <family val="2"/>
    </font>
    <font>
      <sz val="12"/>
      <color theme="9" tint="-0.24993999302387238"/>
      <name val="Arial Cyr"/>
      <family val="0"/>
    </font>
    <font>
      <sz val="12"/>
      <color theme="5" tint="-0.4999699890613556"/>
      <name val="Arial Cyr"/>
      <family val="0"/>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6" tint="0.39998000860214233"/>
        <bgColor indexed="64"/>
      </patternFill>
    </fill>
    <fill>
      <patternFill patternType="solid">
        <fgColor indexed="47"/>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style="hair">
        <color theme="1"/>
      </top>
      <bottom>
        <color indexed="63"/>
      </bottom>
    </border>
    <border>
      <left>
        <color indexed="63"/>
      </left>
      <right style="hair">
        <color theme="1"/>
      </right>
      <top style="hair">
        <color theme="1"/>
      </top>
      <bottom>
        <color indexed="63"/>
      </bottom>
    </border>
    <border>
      <left>
        <color indexed="63"/>
      </left>
      <right style="hair">
        <color theme="1"/>
      </right>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color theme="1"/>
      </left>
      <right/>
      <top style="hair">
        <color indexed="57"/>
      </top>
      <bottom style="hair">
        <color indexed="57"/>
      </bottom>
    </border>
    <border>
      <left/>
      <right/>
      <top style="hair">
        <color indexed="57"/>
      </top>
      <bottom style="hair">
        <color indexed="57"/>
      </bottom>
    </border>
    <border>
      <left>
        <color indexed="63"/>
      </left>
      <right style="hair"/>
      <top style="hair">
        <color indexed="57"/>
      </top>
      <bottom style="hair">
        <color indexed="57"/>
      </bottom>
    </border>
    <border>
      <left style="hair">
        <color theme="1"/>
      </left>
      <right style="hair"/>
      <top style="hair"/>
      <bottom style="hair"/>
    </border>
    <border>
      <left style="hair">
        <color theme="1"/>
      </left>
      <right style="hair"/>
      <top style="hair"/>
      <bottom style="hair">
        <color theme="1"/>
      </bottom>
    </border>
    <border>
      <left style="hair"/>
      <right style="hair"/>
      <top style="hair"/>
      <bottom style="hair">
        <color theme="1"/>
      </bottom>
    </border>
    <border>
      <left style="hair"/>
      <right style="hair">
        <color theme="1"/>
      </right>
      <top style="hair"/>
      <bottom style="hair">
        <color theme="1"/>
      </bottom>
    </border>
    <border>
      <left style="hair"/>
      <right style="hair">
        <color theme="1"/>
      </right>
      <top style="hair"/>
      <bottom style="hair"/>
    </border>
    <border>
      <left style="hair">
        <color theme="1"/>
      </left>
      <right style="hair"/>
      <top style="hair">
        <color theme="1"/>
      </top>
      <bottom style="hair"/>
    </border>
    <border>
      <left style="hair"/>
      <right style="hair"/>
      <top style="hair">
        <color theme="1"/>
      </top>
      <bottom style="hair"/>
    </border>
    <border>
      <left style="hair"/>
      <right style="hair">
        <color theme="1"/>
      </right>
      <top style="hair">
        <color theme="1"/>
      </top>
      <bottom style="hair"/>
    </border>
    <border>
      <left/>
      <right style="hair"/>
      <top/>
      <bottom/>
    </border>
    <border>
      <left style="hair"/>
      <right>
        <color indexed="63"/>
      </right>
      <top style="hair">
        <color theme="1"/>
      </top>
      <bottom style="hair"/>
    </border>
    <border>
      <left>
        <color indexed="63"/>
      </left>
      <right>
        <color indexed="63"/>
      </right>
      <top style="hair">
        <color theme="1"/>
      </top>
      <bottom style="hair"/>
    </border>
    <border>
      <left>
        <color indexed="63"/>
      </left>
      <right style="hair"/>
      <top style="hair">
        <color theme="1"/>
      </top>
      <bottom style="hair"/>
    </border>
    <border>
      <left/>
      <right style="thin"/>
      <top style="hair">
        <color indexed="57"/>
      </top>
      <bottom style="hair">
        <color indexed="57"/>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hair">
        <color theme="1"/>
      </bottom>
    </border>
    <border>
      <left style="hair"/>
      <right>
        <color indexed="63"/>
      </right>
      <top>
        <color indexed="63"/>
      </top>
      <bottom>
        <color indexed="63"/>
      </bottom>
    </border>
    <border>
      <left style="medium"/>
      <right/>
      <top/>
      <bottom/>
    </border>
    <border>
      <left style="medium"/>
      <right/>
      <top style="hair">
        <color indexed="57"/>
      </top>
      <bottom/>
    </border>
    <border>
      <left/>
      <right/>
      <top style="hair">
        <color indexed="57"/>
      </top>
      <bottom/>
    </border>
    <border>
      <left/>
      <right style="hair"/>
      <top style="hair">
        <color indexed="57"/>
      </top>
      <bottom/>
    </border>
    <border>
      <left style="medium"/>
      <right/>
      <top/>
      <bottom style="hair">
        <color indexed="57"/>
      </bottom>
    </border>
    <border>
      <left/>
      <right/>
      <top/>
      <bottom style="hair">
        <color indexed="57"/>
      </bottom>
    </border>
    <border>
      <left/>
      <right style="hair"/>
      <top/>
      <bottom style="hair">
        <color indexed="57"/>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1" borderId="0" applyNumberFormat="0" applyBorder="0" applyAlignment="0" applyProtection="0"/>
  </cellStyleXfs>
  <cellXfs count="129">
    <xf numFmtId="0" fontId="0" fillId="0" borderId="0" xfId="0" applyAlignment="1">
      <alignment/>
    </xf>
    <xf numFmtId="0" fontId="0" fillId="32" borderId="0" xfId="0" applyFill="1" applyAlignment="1">
      <alignment/>
    </xf>
    <xf numFmtId="0" fontId="0" fillId="32" borderId="0" xfId="0" applyFill="1" applyAlignment="1" applyProtection="1">
      <alignment/>
      <protection locked="0"/>
    </xf>
    <xf numFmtId="0" fontId="0" fillId="32" borderId="0" xfId="0" applyFont="1" applyFill="1" applyAlignment="1" applyProtection="1">
      <alignment horizontal="right"/>
      <protection locked="0"/>
    </xf>
    <xf numFmtId="0" fontId="0" fillId="0" borderId="0" xfId="0" applyFill="1" applyAlignment="1" applyProtection="1">
      <alignment/>
      <protection locked="0"/>
    </xf>
    <xf numFmtId="0" fontId="0" fillId="0" borderId="0" xfId="0" applyAlignment="1">
      <alignment wrapText="1"/>
    </xf>
    <xf numFmtId="0" fontId="0" fillId="33" borderId="10" xfId="0" applyFill="1" applyBorder="1" applyAlignment="1">
      <alignment horizontal="center" vertical="center" wrapText="1"/>
    </xf>
    <xf numFmtId="49" fontId="0" fillId="33" borderId="10" xfId="0" applyNumberFormat="1" applyFill="1" applyBorder="1" applyAlignment="1">
      <alignment wrapText="1"/>
    </xf>
    <xf numFmtId="0" fontId="0" fillId="33" borderId="10" xfId="0" applyFill="1" applyBorder="1" applyAlignment="1">
      <alignment wrapText="1"/>
    </xf>
    <xf numFmtId="0" fontId="0" fillId="33" borderId="11" xfId="0"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3" xfId="0" applyFill="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Fill="1" applyAlignment="1" applyProtection="1" quotePrefix="1">
      <alignment/>
      <protection locked="0"/>
    </xf>
    <xf numFmtId="0" fontId="0" fillId="33" borderId="13"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33" borderId="15" xfId="0" applyNumberFormat="1" applyFill="1" applyBorder="1" applyAlignment="1">
      <alignment wrapText="1"/>
    </xf>
    <xf numFmtId="0" fontId="6" fillId="33" borderId="14"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7" xfId="0"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0" fillId="33" borderId="16" xfId="0" applyFill="1" applyBorder="1" applyAlignment="1">
      <alignment wrapText="1"/>
    </xf>
    <xf numFmtId="0" fontId="0" fillId="33" borderId="20" xfId="0" applyFill="1" applyBorder="1" applyAlignment="1">
      <alignment wrapText="1"/>
    </xf>
    <xf numFmtId="0" fontId="16" fillId="33" borderId="2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13" fillId="32" borderId="0" xfId="0" applyFont="1" applyFill="1" applyAlignment="1" applyProtection="1">
      <alignment/>
      <protection locked="0"/>
    </xf>
    <xf numFmtId="49" fontId="2" fillId="0" borderId="24" xfId="0" applyNumberFormat="1" applyFont="1" applyBorder="1" applyAlignment="1" applyProtection="1">
      <alignment horizontal="left"/>
      <protection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0" borderId="0" xfId="0" applyFill="1" applyBorder="1" applyAlignment="1" applyProtection="1">
      <alignment/>
      <protection locked="0"/>
    </xf>
    <xf numFmtId="0" fontId="0" fillId="32" borderId="0" xfId="0" applyFill="1" applyBorder="1" applyAlignment="1" applyProtection="1">
      <alignment/>
      <protection locked="0"/>
    </xf>
    <xf numFmtId="0" fontId="0" fillId="32" borderId="26" xfId="0" applyFill="1" applyBorder="1" applyAlignment="1" applyProtection="1">
      <alignment/>
      <protection locked="0"/>
    </xf>
    <xf numFmtId="0" fontId="4" fillId="0" borderId="27"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57" fillId="0" borderId="0" xfId="0" applyFont="1" applyBorder="1" applyAlignment="1">
      <alignment horizontal="center" vertical="center" wrapText="1"/>
    </xf>
    <xf numFmtId="0" fontId="0" fillId="0" borderId="25" xfId="0" applyFill="1" applyBorder="1" applyAlignment="1" applyProtection="1">
      <alignment/>
      <protection locked="0"/>
    </xf>
    <xf numFmtId="0" fontId="13" fillId="0" borderId="28" xfId="0" applyFont="1" applyFill="1" applyBorder="1" applyAlignment="1" applyProtection="1">
      <alignment/>
      <protection locked="0"/>
    </xf>
    <xf numFmtId="0" fontId="0" fillId="0" borderId="29" xfId="0" applyBorder="1" applyAlignment="1">
      <alignment/>
    </xf>
    <xf numFmtId="0" fontId="0" fillId="0" borderId="30" xfId="0" applyBorder="1" applyAlignment="1">
      <alignment/>
    </xf>
    <xf numFmtId="0" fontId="58" fillId="0" borderId="0" xfId="0" applyFont="1" applyFill="1" applyBorder="1" applyAlignment="1" applyProtection="1">
      <alignment horizontal="center" vertical="center" wrapText="1"/>
      <protection locked="0"/>
    </xf>
    <xf numFmtId="0" fontId="0" fillId="0" borderId="0" xfId="0" applyAlignment="1">
      <alignment/>
    </xf>
    <xf numFmtId="0" fontId="0" fillId="0" borderId="26" xfId="0" applyBorder="1" applyAlignment="1">
      <alignment/>
    </xf>
    <xf numFmtId="0" fontId="2" fillId="34" borderId="31" xfId="0" applyFont="1" applyFill="1" applyBorder="1" applyAlignment="1" applyProtection="1">
      <alignment/>
      <protection/>
    </xf>
    <xf numFmtId="0" fontId="2" fillId="34" borderId="32" xfId="0" applyFont="1" applyFill="1" applyBorder="1" applyAlignment="1" applyProtection="1">
      <alignment/>
      <protection/>
    </xf>
    <xf numFmtId="0" fontId="13" fillId="34" borderId="32" xfId="0" applyFont="1" applyFill="1" applyBorder="1" applyAlignment="1" applyProtection="1">
      <alignment/>
      <protection/>
    </xf>
    <xf numFmtId="0" fontId="14" fillId="0" borderId="32" xfId="0" applyFont="1" applyBorder="1" applyAlignment="1">
      <alignment/>
    </xf>
    <xf numFmtId="0" fontId="14" fillId="0" borderId="33" xfId="0" applyFont="1" applyBorder="1" applyAlignment="1">
      <alignment/>
    </xf>
    <xf numFmtId="0" fontId="2" fillId="33" borderId="28" xfId="0" applyFont="1" applyFill="1" applyBorder="1" applyAlignment="1" applyProtection="1">
      <alignment/>
      <protection/>
    </xf>
    <xf numFmtId="0" fontId="0" fillId="33" borderId="29" xfId="0" applyFill="1" applyBorder="1" applyAlignment="1">
      <alignment/>
    </xf>
    <xf numFmtId="0" fontId="0" fillId="33" borderId="30" xfId="0" applyFill="1" applyBorder="1" applyAlignment="1">
      <alignment/>
    </xf>
    <xf numFmtId="0" fontId="2" fillId="34" borderId="33" xfId="0" applyFont="1" applyFill="1" applyBorder="1" applyAlignment="1" applyProtection="1">
      <alignment/>
      <protection/>
    </xf>
    <xf numFmtId="0" fontId="13" fillId="4" borderId="0" xfId="0" applyFont="1" applyFill="1" applyBorder="1" applyAlignment="1">
      <alignment horizontal="left" vertical="center" wrapText="1"/>
    </xf>
    <xf numFmtId="0" fontId="0" fillId="0" borderId="0" xfId="0" applyBorder="1" applyAlignment="1">
      <alignment/>
    </xf>
    <xf numFmtId="0" fontId="3" fillId="35" borderId="34" xfId="0" applyFont="1" applyFill="1" applyBorder="1" applyAlignment="1" applyProtection="1">
      <alignment horizontal="left"/>
      <protection locked="0"/>
    </xf>
    <xf numFmtId="0" fontId="3" fillId="0" borderId="27" xfId="0" applyFont="1" applyBorder="1" applyAlignment="1" applyProtection="1">
      <alignment/>
      <protection locked="0"/>
    </xf>
    <xf numFmtId="0" fontId="3" fillId="35" borderId="35" xfId="0" applyFont="1" applyFill="1" applyBorder="1" applyAlignment="1" applyProtection="1">
      <alignment horizontal="left"/>
      <protection locked="0"/>
    </xf>
    <xf numFmtId="0" fontId="3" fillId="0" borderId="36" xfId="0" applyFont="1" applyBorder="1" applyAlignment="1" applyProtection="1">
      <alignment/>
      <protection locked="0"/>
    </xf>
    <xf numFmtId="0" fontId="4" fillId="0" borderId="36" xfId="0" applyFont="1" applyFill="1" applyBorder="1" applyAlignment="1" applyProtection="1">
      <alignment horizontal="left" vertical="top"/>
      <protection locked="0"/>
    </xf>
    <xf numFmtId="0" fontId="4" fillId="0" borderId="37" xfId="0" applyFont="1" applyFill="1" applyBorder="1" applyAlignment="1" applyProtection="1">
      <alignment horizontal="left" vertical="top"/>
      <protection locked="0"/>
    </xf>
    <xf numFmtId="0" fontId="4" fillId="0" borderId="27" xfId="0" applyFont="1" applyFill="1" applyBorder="1" applyAlignment="1" applyProtection="1">
      <alignment horizontal="left" vertical="top"/>
      <protection locked="0"/>
    </xf>
    <xf numFmtId="0" fontId="4" fillId="0" borderId="38" xfId="0" applyFont="1" applyFill="1" applyBorder="1" applyAlignment="1" applyProtection="1">
      <alignment horizontal="left" vertical="top"/>
      <protection locked="0"/>
    </xf>
    <xf numFmtId="0" fontId="4" fillId="0" borderId="27" xfId="0" applyFont="1" applyFill="1" applyBorder="1" applyAlignment="1" applyProtection="1">
      <alignment horizontal="left"/>
      <protection locked="0"/>
    </xf>
    <xf numFmtId="0" fontId="3" fillId="32" borderId="27" xfId="0" applyFont="1" applyFill="1" applyBorder="1" applyAlignment="1" applyProtection="1">
      <alignment horizontal="left"/>
      <protection locked="0"/>
    </xf>
    <xf numFmtId="0" fontId="3" fillId="32" borderId="38" xfId="0" applyFont="1" applyFill="1" applyBorder="1" applyAlignment="1" applyProtection="1">
      <alignment horizontal="left"/>
      <protection locked="0"/>
    </xf>
    <xf numFmtId="0" fontId="4" fillId="32" borderId="27" xfId="0" applyFont="1" applyFill="1" applyBorder="1" applyAlignment="1" applyProtection="1">
      <alignment horizontal="left"/>
      <protection locked="0"/>
    </xf>
    <xf numFmtId="0" fontId="3" fillId="35" borderId="39" xfId="0" applyFont="1" applyFill="1" applyBorder="1" applyAlignment="1" applyProtection="1">
      <alignment horizontal="left"/>
      <protection locked="0"/>
    </xf>
    <xf numFmtId="0" fontId="3" fillId="0" borderId="40" xfId="0" applyFont="1" applyBorder="1" applyAlignment="1" applyProtection="1">
      <alignment/>
      <protection locked="0"/>
    </xf>
    <xf numFmtId="0" fontId="3" fillId="32" borderId="30" xfId="0" applyFont="1" applyFill="1" applyBorder="1" applyAlignment="1" applyProtection="1">
      <alignment horizontal="left"/>
      <protection locked="0"/>
    </xf>
    <xf numFmtId="0" fontId="3" fillId="35" borderId="27" xfId="0" applyFont="1" applyFill="1" applyBorder="1" applyAlignment="1" applyProtection="1">
      <alignment horizontal="left"/>
      <protection locked="0"/>
    </xf>
    <xf numFmtId="49" fontId="4" fillId="0" borderId="27" xfId="0" applyNumberFormat="1" applyFont="1" applyFill="1" applyBorder="1" applyAlignment="1" applyProtection="1">
      <alignment horizontal="left" vertical="top"/>
      <protection locked="0"/>
    </xf>
    <xf numFmtId="49" fontId="4" fillId="0" borderId="38" xfId="0" applyNumberFormat="1" applyFont="1" applyFill="1" applyBorder="1" applyAlignment="1" applyProtection="1">
      <alignment horizontal="left" vertical="top"/>
      <protection locked="0"/>
    </xf>
    <xf numFmtId="0" fontId="4" fillId="32" borderId="40" xfId="0" applyFont="1" applyFill="1" applyBorder="1" applyAlignment="1" applyProtection="1">
      <alignment horizontal="left"/>
      <protection locked="0"/>
    </xf>
    <xf numFmtId="0" fontId="0" fillId="0" borderId="41" xfId="0" applyFont="1" applyBorder="1" applyAlignment="1" applyProtection="1">
      <alignment/>
      <protection locked="0"/>
    </xf>
    <xf numFmtId="0" fontId="4" fillId="0" borderId="27" xfId="0" applyFont="1" applyBorder="1" applyAlignment="1" applyProtection="1">
      <alignment/>
      <protection locked="0"/>
    </xf>
    <xf numFmtId="0" fontId="3" fillId="32" borderId="28" xfId="0" applyFont="1" applyFill="1" applyBorder="1" applyAlignment="1" applyProtection="1">
      <alignment horizontal="left"/>
      <protection locked="0"/>
    </xf>
    <xf numFmtId="0" fontId="0" fillId="0" borderId="42" xfId="0" applyBorder="1" applyAlignment="1">
      <alignment/>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2" fillId="33" borderId="27" xfId="0" applyFont="1" applyFill="1" applyBorder="1" applyAlignment="1" applyProtection="1">
      <alignment/>
      <protection/>
    </xf>
    <xf numFmtId="0" fontId="13" fillId="0" borderId="29" xfId="0" applyFont="1" applyBorder="1" applyAlignment="1">
      <alignment/>
    </xf>
    <xf numFmtId="0" fontId="13" fillId="0" borderId="30" xfId="0" applyFont="1" applyBorder="1" applyAlignment="1">
      <alignment/>
    </xf>
    <xf numFmtId="0" fontId="13" fillId="0" borderId="43" xfId="0" applyFont="1" applyFill="1" applyBorder="1" applyAlignment="1" applyProtection="1">
      <alignment/>
      <protection locked="0"/>
    </xf>
    <xf numFmtId="0" fontId="13" fillId="0" borderId="44" xfId="0" applyFont="1" applyBorder="1" applyAlignment="1">
      <alignment/>
    </xf>
    <xf numFmtId="0" fontId="13" fillId="0" borderId="45" xfId="0" applyFont="1" applyBorder="1" applyAlignment="1">
      <alignment/>
    </xf>
    <xf numFmtId="0" fontId="0" fillId="0" borderId="32" xfId="0" applyBorder="1" applyAlignment="1">
      <alignment/>
    </xf>
    <xf numFmtId="0" fontId="0" fillId="0" borderId="46" xfId="0" applyBorder="1" applyAlignment="1">
      <alignment/>
    </xf>
    <xf numFmtId="0" fontId="13"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9" xfId="0" applyFont="1" applyBorder="1" applyAlignment="1">
      <alignment horizontal="left" vertical="center" wrapText="1"/>
    </xf>
    <xf numFmtId="0" fontId="0" fillId="32" borderId="50" xfId="0" applyFill="1" applyBorder="1" applyAlignment="1">
      <alignment/>
    </xf>
    <xf numFmtId="0" fontId="0" fillId="0" borderId="50" xfId="0" applyBorder="1" applyAlignment="1">
      <alignment/>
    </xf>
    <xf numFmtId="0" fontId="57" fillId="0" borderId="51" xfId="0" applyFont="1" applyBorder="1" applyAlignment="1">
      <alignment horizontal="center" vertical="center" wrapText="1"/>
    </xf>
    <xf numFmtId="0" fontId="7" fillId="36" borderId="52" xfId="0" applyFont="1" applyFill="1" applyBorder="1" applyAlignment="1">
      <alignment horizontal="center"/>
    </xf>
    <xf numFmtId="0" fontId="8" fillId="36" borderId="0" xfId="0" applyFont="1" applyFill="1" applyBorder="1" applyAlignment="1">
      <alignment horizontal="center"/>
    </xf>
    <xf numFmtId="0" fontId="8" fillId="36" borderId="42" xfId="0" applyFont="1" applyFill="1" applyBorder="1" applyAlignment="1">
      <alignment horizontal="center"/>
    </xf>
    <xf numFmtId="0" fontId="9" fillId="36" borderId="53" xfId="0" applyFont="1" applyFill="1" applyBorder="1" applyAlignment="1" applyProtection="1">
      <alignment horizontal="left" vertical="top"/>
      <protection locked="0"/>
    </xf>
    <xf numFmtId="0" fontId="9" fillId="36" borderId="54" xfId="0" applyFont="1" applyFill="1" applyBorder="1" applyAlignment="1" applyProtection="1">
      <alignment horizontal="left" vertical="top"/>
      <protection locked="0"/>
    </xf>
    <xf numFmtId="0" fontId="9" fillId="36" borderId="55" xfId="0" applyFont="1" applyFill="1" applyBorder="1" applyAlignment="1" applyProtection="1">
      <alignment horizontal="left" vertical="top"/>
      <protection locked="0"/>
    </xf>
    <xf numFmtId="0" fontId="9" fillId="36" borderId="52" xfId="0" applyFont="1" applyFill="1" applyBorder="1" applyAlignment="1" applyProtection="1">
      <alignment horizontal="left" vertical="top"/>
      <protection locked="0"/>
    </xf>
    <xf numFmtId="0" fontId="9" fillId="36" borderId="0" xfId="0" applyFont="1" applyFill="1" applyBorder="1" applyAlignment="1" applyProtection="1">
      <alignment horizontal="left" vertical="top"/>
      <protection locked="0"/>
    </xf>
    <xf numFmtId="0" fontId="9" fillId="36" borderId="42" xfId="0" applyFont="1" applyFill="1" applyBorder="1" applyAlignment="1" applyProtection="1">
      <alignment horizontal="left" vertical="top"/>
      <protection locked="0"/>
    </xf>
    <xf numFmtId="0" fontId="9" fillId="36" borderId="56" xfId="0" applyFont="1" applyFill="1" applyBorder="1" applyAlignment="1" applyProtection="1">
      <alignment horizontal="left" vertical="top"/>
      <protection locked="0"/>
    </xf>
    <xf numFmtId="0" fontId="9" fillId="36" borderId="57" xfId="0" applyFont="1" applyFill="1" applyBorder="1" applyAlignment="1" applyProtection="1">
      <alignment horizontal="left" vertical="top"/>
      <protection locked="0"/>
    </xf>
    <xf numFmtId="0" fontId="9" fillId="36" borderId="58" xfId="0" applyFont="1" applyFill="1" applyBorder="1" applyAlignment="1" applyProtection="1">
      <alignment horizontal="left" vertical="top"/>
      <protection locked="0"/>
    </xf>
    <xf numFmtId="0" fontId="6" fillId="33" borderId="59"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12" fillId="32" borderId="60" xfId="0" applyFont="1" applyFill="1" applyBorder="1" applyAlignment="1">
      <alignment horizontal="center" vertical="center" wrapText="1"/>
    </xf>
    <xf numFmtId="0" fontId="12" fillId="32" borderId="61" xfId="0" applyFont="1" applyFill="1" applyBorder="1" applyAlignment="1">
      <alignment horizontal="center" vertical="center" wrapText="1"/>
    </xf>
    <xf numFmtId="0" fontId="12" fillId="32" borderId="62" xfId="0" applyFont="1" applyFill="1" applyBorder="1" applyAlignment="1">
      <alignment horizontal="center"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51">
    <dxf>
      <font>
        <color theme="0"/>
      </font>
      <fill>
        <patternFill>
          <bgColor theme="0"/>
        </patternFill>
      </fill>
      <border>
        <left/>
        <right>
          <color indexed="63"/>
        </right>
        <top style="hair"/>
        <bottom/>
      </border>
    </dxf>
    <dxf>
      <font>
        <color theme="0"/>
      </font>
      <fill>
        <patternFill>
          <bgColor theme="0"/>
        </patternFill>
      </fill>
      <border>
        <left/>
        <right style="hair"/>
        <top/>
        <bottom/>
      </border>
    </dxf>
    <dxf>
      <font>
        <color theme="6" tint="0.3999499976634979"/>
      </font>
      <fill>
        <patternFill>
          <bgColor theme="6" tint="0.3999499976634979"/>
        </patternFill>
      </fill>
    </dxf>
    <dxf>
      <font>
        <color theme="0"/>
      </font>
      <fill>
        <patternFill>
          <bgColor theme="0"/>
        </patternFill>
      </fill>
      <border>
        <left/>
      </border>
    </dxf>
    <dxf>
      <font>
        <color auto="1"/>
      </font>
      <fill>
        <patternFill>
          <bgColor theme="0"/>
        </patternFill>
      </fill>
    </dxf>
    <dxf>
      <font>
        <color auto="1"/>
      </font>
      <fill>
        <patternFill>
          <bgColor indexed="47"/>
        </patternFill>
      </fill>
    </dxf>
    <dxf>
      <font>
        <color theme="0"/>
      </font>
      <fill>
        <patternFill>
          <bgColor theme="0"/>
        </patternFill>
      </fill>
      <border>
        <left/>
        <right/>
        <top/>
        <bottom/>
      </border>
    </dxf>
    <dxf>
      <font>
        <color theme="0"/>
      </font>
      <fill>
        <patternFill>
          <bgColor theme="0"/>
        </patternFill>
      </fill>
      <border>
        <left/>
        <right style="hair"/>
        <top/>
        <bottom/>
      </border>
    </dxf>
    <dxf>
      <font>
        <color theme="0"/>
      </font>
      <fill>
        <patternFill>
          <bgColor theme="0"/>
        </patternFill>
      </fill>
      <border>
        <left/>
        <right style="hair"/>
        <top/>
        <bottom/>
      </border>
    </dxf>
    <dxf>
      <font>
        <color theme="0"/>
      </font>
      <fill>
        <patternFill>
          <bgColor theme="0"/>
        </patternFill>
      </fill>
    </dxf>
    <dxf>
      <font>
        <color theme="0"/>
      </font>
    </dxf>
    <dxf>
      <font>
        <color theme="0"/>
      </font>
      <fill>
        <patternFill>
          <bgColor theme="0"/>
        </patternFill>
      </fill>
    </dxf>
    <dxf>
      <font>
        <color indexed="57"/>
      </font>
      <fill>
        <patternFill>
          <bgColor indexed="51"/>
        </patternFill>
      </fill>
    </dxf>
    <dxf>
      <font>
        <color indexed="51"/>
      </font>
      <fill>
        <patternFill>
          <bgColor indexed="57"/>
        </patternFill>
      </fill>
    </dxf>
    <dxf>
      <font>
        <color indexed="57"/>
      </font>
      <fill>
        <patternFill>
          <bgColor indexed="51"/>
        </patternFill>
      </fill>
    </dxf>
    <dxf>
      <font>
        <color indexed="51"/>
      </font>
      <fill>
        <patternFill>
          <bgColor indexed="57"/>
        </patternFill>
      </fill>
    </dxf>
    <dxf>
      <font>
        <color indexed="47"/>
      </font>
      <fill>
        <patternFill>
          <bgColor indexed="47"/>
        </patternFill>
      </fill>
    </dxf>
    <dxf>
      <font>
        <color indexed="47"/>
      </font>
      <fill>
        <patternFill>
          <bgColor indexed="47"/>
        </patternFill>
      </fill>
    </dxf>
    <dxf>
      <font>
        <color auto="1"/>
      </font>
      <fill>
        <patternFill>
          <bgColor indexed="47"/>
        </patternFill>
      </fill>
    </dxf>
    <dxf>
      <fill>
        <patternFill>
          <bgColor indexed="47"/>
        </patternFill>
      </fill>
    </dxf>
    <dxf>
      <fill>
        <patternFill>
          <bgColor indexed="47"/>
        </patternFill>
      </fill>
    </dxf>
    <dxf>
      <font>
        <color indexed="47"/>
      </font>
      <fill>
        <patternFill>
          <bgColor indexed="47"/>
        </patternFill>
      </fill>
    </dxf>
    <dxf>
      <font>
        <color auto="1"/>
      </font>
      <fill>
        <patternFill>
          <bgColor indexed="47"/>
        </patternFill>
      </fill>
    </dxf>
    <dxf>
      <font>
        <color indexed="8"/>
      </font>
      <fill>
        <patternFill>
          <bgColor indexed="47"/>
        </patternFill>
      </fill>
    </dxf>
    <dxf>
      <fill>
        <patternFill>
          <bgColor indexed="9"/>
        </patternFill>
      </fill>
      <border>
        <left style="thin"/>
        <right style="thin"/>
        <top style="thin"/>
        <bottom style="thin"/>
      </border>
    </dxf>
    <dxf>
      <font>
        <color indexed="8"/>
      </font>
      <fill>
        <patternFill>
          <bgColor indexed="47"/>
        </patternFill>
      </fill>
    </dxf>
    <dxf>
      <fill>
        <patternFill>
          <bgColor indexed="47"/>
        </patternFill>
      </fill>
    </dxf>
    <dxf>
      <fill>
        <patternFill>
          <bgColor indexed="47"/>
        </patternFill>
      </fill>
    </dxf>
    <dxf>
      <font>
        <color indexed="47"/>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indexed="8"/>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auto="1"/>
      </font>
      <fill>
        <patternFill>
          <bgColor indexed="47"/>
        </patternFill>
      </fill>
    </dxf>
    <dxf>
      <font>
        <color rgb="FF000000"/>
      </font>
      <fill>
        <patternFill>
          <bgColor rgb="FFFFCC99"/>
        </patternFill>
      </fill>
      <border/>
    </dxf>
    <dxf>
      <font>
        <color rgb="FFFFCC99"/>
      </font>
      <fill>
        <patternFill>
          <bgColor rgb="FFFFCC99"/>
        </patternFill>
      </fill>
      <border/>
    </dxf>
    <dxf>
      <fill>
        <patternFill>
          <bgColor rgb="FFFFFFFF"/>
        </patternFill>
      </fill>
      <border>
        <left style="thin">
          <color rgb="FF000000"/>
        </left>
        <right style="thin">
          <color rgb="FF000000"/>
        </right>
        <top style="thin"/>
        <bottom style="thin">
          <color rgb="FF000000"/>
        </bottom>
      </border>
    </dxf>
    <dxf>
      <font>
        <color rgb="FFFFCC00"/>
      </font>
      <fill>
        <patternFill>
          <bgColor rgb="FF339966"/>
        </patternFill>
      </fill>
      <border/>
    </dxf>
    <dxf>
      <font>
        <color rgb="FF339966"/>
      </font>
      <fill>
        <patternFill>
          <bgColor rgb="FFFFCC00"/>
        </patternFill>
      </fill>
      <border/>
    </dxf>
    <dxf>
      <font>
        <color theme="0"/>
      </font>
      <fill>
        <patternFill>
          <bgColor theme="0"/>
        </patternFill>
      </fill>
      <border/>
    </dxf>
    <dxf>
      <font>
        <color theme="0"/>
      </font>
      <border/>
    </dxf>
    <dxf>
      <font>
        <color theme="0"/>
      </font>
      <fill>
        <patternFill>
          <bgColor theme="0"/>
        </patternFill>
      </fill>
      <border>
        <left>
          <color rgb="FF000000"/>
        </left>
        <right style="hair">
          <color rgb="FF000000"/>
        </right>
        <top/>
        <bottom>
          <color rgb="FF000000"/>
        </bottom>
      </border>
    </dxf>
    <dxf>
      <font>
        <color theme="0"/>
      </font>
      <fill>
        <patternFill>
          <bgColor theme="0"/>
        </patternFill>
      </fill>
      <border>
        <left>
          <color rgb="FF000000"/>
        </left>
        <right>
          <color rgb="FF000000"/>
        </right>
        <top>
          <color rgb="FF000000"/>
        </top>
        <bottom>
          <color rgb="FF000000"/>
        </bottom>
      </border>
    </dxf>
    <dxf>
      <font>
        <color auto="1"/>
      </font>
      <fill>
        <patternFill>
          <bgColor theme="0"/>
        </patternFill>
      </fill>
      <border/>
    </dxf>
    <dxf>
      <font>
        <color theme="0"/>
      </font>
      <fill>
        <patternFill>
          <bgColor theme="0"/>
        </patternFill>
      </fill>
      <border>
        <left>
          <color rgb="FF000000"/>
        </left>
      </border>
    </dxf>
    <dxf>
      <font>
        <color theme="6" tint="0.3999499976634979"/>
      </font>
      <fill>
        <patternFill>
          <bgColor theme="6" tint="0.3999499976634979"/>
        </patternFill>
      </fill>
      <border/>
    </dxf>
    <dxf>
      <font>
        <color theme="0"/>
      </font>
      <fill>
        <patternFill>
          <bgColor theme="0"/>
        </patternFill>
      </fill>
      <border>
        <left>
          <color rgb="FF000000"/>
        </left>
        <right>
          <color rgb="FF000000"/>
        </right>
        <top style="hair"/>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BD38"/>
  <sheetViews>
    <sheetView showGridLines="0" tabSelected="1" defaultGridColor="0" zoomScale="115" zoomScaleNormal="115" zoomScaleSheetLayoutView="100" zoomScalePageLayoutView="0" colorId="8" workbookViewId="0" topLeftCell="A1">
      <selection activeCell="I2" sqref="I2:AB2"/>
    </sheetView>
  </sheetViews>
  <sheetFormatPr defaultColWidth="9.00390625" defaultRowHeight="12.75"/>
  <cols>
    <col min="1" max="1" width="5.875" style="1" customWidth="1"/>
    <col min="2" max="2" width="5.25390625" style="1" customWidth="1"/>
    <col min="3" max="3" width="11.25390625" style="1" customWidth="1"/>
    <col min="4" max="4" width="10.75390625" style="1" customWidth="1"/>
    <col min="5" max="5" width="15.75390625" style="1" customWidth="1"/>
    <col min="6" max="6" width="14.375" style="1" customWidth="1"/>
    <col min="7" max="8" width="1.75390625" style="1" customWidth="1"/>
    <col min="9" max="10" width="5.75390625" style="1" customWidth="1"/>
    <col min="11" max="11" width="3.75390625" style="1" customWidth="1"/>
    <col min="12" max="12" width="5.75390625" style="1" customWidth="1"/>
    <col min="13" max="13" width="38.00390625" style="1" customWidth="1"/>
    <col min="14" max="16" width="3.75390625" style="1" customWidth="1"/>
    <col min="17" max="17" width="2.25390625" style="1" customWidth="1"/>
    <col min="18" max="18" width="3.75390625" style="1" customWidth="1"/>
    <col min="19" max="19" width="2.25390625" style="1" customWidth="1"/>
    <col min="20" max="20" width="3.75390625" style="1" customWidth="1"/>
    <col min="21" max="21" width="2.25390625" style="1" customWidth="1"/>
    <col min="22" max="22" width="3.75390625" style="1" customWidth="1"/>
    <col min="23" max="23" width="2.25390625" style="1" customWidth="1"/>
    <col min="24" max="24" width="3.75390625" style="1" customWidth="1"/>
    <col min="25" max="25" width="2.25390625" style="1" customWidth="1"/>
    <col min="26" max="26" width="3.75390625" style="1" customWidth="1"/>
    <col min="27" max="27" width="2.25390625" style="1" customWidth="1"/>
    <col min="28" max="28" width="3.75390625" style="1" customWidth="1"/>
    <col min="29" max="30" width="9.125" style="1" customWidth="1"/>
    <col min="31" max="32" width="9.125" style="1" hidden="1" customWidth="1"/>
    <col min="33" max="33" width="9.25390625" style="1" hidden="1" customWidth="1"/>
    <col min="34" max="34" width="9.125" style="1" hidden="1" customWidth="1"/>
    <col min="35" max="37" width="10.625" style="1" hidden="1" customWidth="1"/>
    <col min="38" max="52" width="9.125" style="1" hidden="1" customWidth="1"/>
    <col min="53" max="53" width="9.125" style="1" customWidth="1"/>
    <col min="54" max="16384" width="9.125" style="1" customWidth="1"/>
  </cols>
  <sheetData>
    <row r="1" spans="1:8" ht="12.75">
      <c r="A1" s="104" t="s">
        <v>68</v>
      </c>
      <c r="B1" s="105"/>
      <c r="C1" s="105"/>
      <c r="D1" s="105"/>
      <c r="E1" s="105"/>
      <c r="F1" s="105"/>
      <c r="G1" s="105"/>
      <c r="H1" s="105"/>
    </row>
    <row r="2" spans="1:28" s="2" customFormat="1" ht="13.5" customHeight="1">
      <c r="A2" s="79" t="s">
        <v>31</v>
      </c>
      <c r="B2" s="80"/>
      <c r="C2" s="80"/>
      <c r="D2" s="80"/>
      <c r="E2" s="80"/>
      <c r="F2" s="80"/>
      <c r="G2" s="80"/>
      <c r="H2" s="80"/>
      <c r="I2" s="85" t="s">
        <v>0</v>
      </c>
      <c r="J2" s="85"/>
      <c r="K2" s="85"/>
      <c r="L2" s="85"/>
      <c r="M2" s="85"/>
      <c r="N2" s="85"/>
      <c r="O2" s="85"/>
      <c r="P2" s="85"/>
      <c r="Q2" s="85"/>
      <c r="R2" s="85"/>
      <c r="S2" s="85"/>
      <c r="T2" s="85"/>
      <c r="U2" s="85"/>
      <c r="V2" s="85"/>
      <c r="W2" s="85"/>
      <c r="X2" s="85"/>
      <c r="Y2" s="85"/>
      <c r="Z2" s="85"/>
      <c r="AA2" s="85"/>
      <c r="AB2" s="86"/>
    </row>
    <row r="3" spans="1:38" s="2" customFormat="1" ht="13.5" customHeight="1">
      <c r="A3" s="67" t="s">
        <v>1</v>
      </c>
      <c r="B3" s="68"/>
      <c r="C3" s="68"/>
      <c r="D3" s="68"/>
      <c r="E3" s="68"/>
      <c r="F3" s="68"/>
      <c r="G3" s="68"/>
      <c r="H3" s="68"/>
      <c r="I3" s="87" t="s">
        <v>0</v>
      </c>
      <c r="J3" s="87"/>
      <c r="K3" s="87"/>
      <c r="L3" s="87"/>
      <c r="M3" s="87"/>
      <c r="N3" s="87"/>
      <c r="O3" s="87"/>
      <c r="P3" s="76"/>
      <c r="Q3" s="76"/>
      <c r="R3" s="76"/>
      <c r="S3" s="76"/>
      <c r="T3" s="76"/>
      <c r="U3" s="76"/>
      <c r="V3" s="76"/>
      <c r="W3" s="76"/>
      <c r="X3" s="76"/>
      <c r="Y3" s="76"/>
      <c r="Z3" s="76"/>
      <c r="AA3" s="76"/>
      <c r="AB3" s="77"/>
      <c r="AI3" s="2" t="s">
        <v>0</v>
      </c>
      <c r="AJ3" s="3" t="s">
        <v>6</v>
      </c>
      <c r="AK3" s="3" t="s">
        <v>7</v>
      </c>
      <c r="AL3" s="3" t="s">
        <v>8</v>
      </c>
    </row>
    <row r="4" spans="1:28" s="2" customFormat="1" ht="13.5" customHeight="1">
      <c r="A4" s="67" t="str">
        <f>IF($I$3&lt;&gt;"Физическое лицо","Наименование организации плательщика (если различно с заказчиком)","ФИО плательщика (если различно с заказчиком)")</f>
        <v>Наименование организации плательщика (если различно с заказчиком)</v>
      </c>
      <c r="B4" s="68"/>
      <c r="C4" s="68"/>
      <c r="D4" s="68"/>
      <c r="E4" s="68"/>
      <c r="F4" s="68"/>
      <c r="G4" s="68"/>
      <c r="H4" s="68"/>
      <c r="I4" s="73" t="s">
        <v>0</v>
      </c>
      <c r="J4" s="73"/>
      <c r="K4" s="73"/>
      <c r="L4" s="73"/>
      <c r="M4" s="73"/>
      <c r="N4" s="73"/>
      <c r="O4" s="73"/>
      <c r="P4" s="73"/>
      <c r="Q4" s="73"/>
      <c r="R4" s="73"/>
      <c r="S4" s="73"/>
      <c r="T4" s="73"/>
      <c r="U4" s="73"/>
      <c r="V4" s="73"/>
      <c r="W4" s="73"/>
      <c r="X4" s="73"/>
      <c r="Y4" s="73"/>
      <c r="Z4" s="73"/>
      <c r="AA4" s="73"/>
      <c r="AB4" s="74"/>
    </row>
    <row r="5" spans="1:28" s="2" customFormat="1" ht="13.5" customHeight="1">
      <c r="A5" s="67" t="str">
        <f>IF($I$3="Физическое лицо","Серия, номер паспорта. Кем и когда выдан",IF($I$3="Индивидуальный предприниматель","ИНН","ИНН/КПП"))</f>
        <v>ИНН/КПП</v>
      </c>
      <c r="B5" s="68"/>
      <c r="C5" s="68"/>
      <c r="D5" s="68"/>
      <c r="E5" s="68"/>
      <c r="F5" s="68"/>
      <c r="G5" s="68"/>
      <c r="H5" s="68"/>
      <c r="I5" s="83" t="s">
        <v>0</v>
      </c>
      <c r="J5" s="83"/>
      <c r="K5" s="83"/>
      <c r="L5" s="83"/>
      <c r="M5" s="83"/>
      <c r="N5" s="83"/>
      <c r="O5" s="83"/>
      <c r="P5" s="83"/>
      <c r="Q5" s="83"/>
      <c r="R5" s="83"/>
      <c r="S5" s="83"/>
      <c r="T5" s="83"/>
      <c r="U5" s="83"/>
      <c r="V5" s="83"/>
      <c r="W5" s="83"/>
      <c r="X5" s="83"/>
      <c r="Y5" s="83"/>
      <c r="Z5" s="83"/>
      <c r="AA5" s="83"/>
      <c r="AB5" s="84"/>
    </row>
    <row r="6" spans="1:28" s="2" customFormat="1" ht="13.5" customHeight="1">
      <c r="A6" s="67" t="str">
        <f>IF(OR($I$3="Юридическое лицо",$I$3="Индивидуальный предприниматель",I$3="необходимо заполнить"),"Адрес (юридический)","")</f>
        <v>Адрес (юридический)</v>
      </c>
      <c r="B6" s="82"/>
      <c r="C6" s="82"/>
      <c r="D6" s="82"/>
      <c r="E6" s="82"/>
      <c r="F6" s="82"/>
      <c r="G6" s="82"/>
      <c r="H6" s="82"/>
      <c r="I6" s="73" t="s">
        <v>0</v>
      </c>
      <c r="J6" s="73"/>
      <c r="K6" s="73"/>
      <c r="L6" s="73"/>
      <c r="M6" s="73"/>
      <c r="N6" s="73"/>
      <c r="O6" s="73"/>
      <c r="P6" s="73"/>
      <c r="Q6" s="73"/>
      <c r="R6" s="73"/>
      <c r="S6" s="73"/>
      <c r="T6" s="73"/>
      <c r="U6" s="73"/>
      <c r="V6" s="73"/>
      <c r="W6" s="73"/>
      <c r="X6" s="73"/>
      <c r="Y6" s="73"/>
      <c r="Z6" s="73"/>
      <c r="AA6" s="73"/>
      <c r="AB6" s="74"/>
    </row>
    <row r="7" spans="1:37" s="2" customFormat="1" ht="13.5" customHeight="1">
      <c r="A7" s="67" t="s">
        <v>2</v>
      </c>
      <c r="B7" s="68"/>
      <c r="C7" s="68"/>
      <c r="D7" s="68"/>
      <c r="E7" s="68"/>
      <c r="F7" s="68"/>
      <c r="G7" s="68"/>
      <c r="H7" s="68"/>
      <c r="I7" s="78" t="s">
        <v>0</v>
      </c>
      <c r="J7" s="78"/>
      <c r="K7" s="78"/>
      <c r="L7" s="78"/>
      <c r="M7" s="78"/>
      <c r="N7" s="78"/>
      <c r="O7" s="78"/>
      <c r="P7" s="76">
        <f>(IF(AND($I$7&lt;&gt;0,$I$7&lt;&gt;"необходимо заполнить"),IF($I$7="Факс","Номер факса","email"),""))</f>
      </c>
      <c r="Q7" s="76"/>
      <c r="R7" s="88"/>
      <c r="S7" s="81"/>
      <c r="T7" s="76"/>
      <c r="U7" s="76"/>
      <c r="V7" s="76"/>
      <c r="W7" s="76"/>
      <c r="X7" s="76"/>
      <c r="Y7" s="76"/>
      <c r="Z7" s="76"/>
      <c r="AA7" s="76"/>
      <c r="AB7" s="77"/>
      <c r="AI7" s="2" t="s">
        <v>0</v>
      </c>
      <c r="AJ7" s="3" t="s">
        <v>9</v>
      </c>
      <c r="AK7" s="3" t="s">
        <v>10</v>
      </c>
    </row>
    <row r="8" spans="1:39" s="2" customFormat="1" ht="13.5" customHeight="1">
      <c r="A8" s="67" t="s">
        <v>3</v>
      </c>
      <c r="B8" s="68"/>
      <c r="C8" s="68"/>
      <c r="D8" s="68"/>
      <c r="E8" s="68"/>
      <c r="F8" s="68"/>
      <c r="G8" s="68"/>
      <c r="H8" s="68"/>
      <c r="I8" s="78" t="s">
        <v>0</v>
      </c>
      <c r="J8" s="78"/>
      <c r="K8" s="78"/>
      <c r="L8" s="78"/>
      <c r="M8" s="78"/>
      <c r="N8" s="78"/>
      <c r="O8" s="78"/>
      <c r="P8" s="76"/>
      <c r="Q8" s="76"/>
      <c r="R8" s="76"/>
      <c r="S8" s="76"/>
      <c r="T8" s="76"/>
      <c r="U8" s="76"/>
      <c r="V8" s="76"/>
      <c r="W8" s="76"/>
      <c r="X8" s="76"/>
      <c r="Y8" s="76"/>
      <c r="Z8" s="76"/>
      <c r="AA8" s="76"/>
      <c r="AB8" s="77"/>
      <c r="AI8" s="2" t="s">
        <v>0</v>
      </c>
      <c r="AJ8" s="3" t="s">
        <v>4</v>
      </c>
      <c r="AK8" s="3" t="s">
        <v>20</v>
      </c>
      <c r="AL8" s="2" t="s">
        <v>21</v>
      </c>
      <c r="AM8" s="2" t="s">
        <v>22</v>
      </c>
    </row>
    <row r="9" spans="1:41" s="2" customFormat="1" ht="13.5" customHeight="1">
      <c r="A9" s="67" t="str">
        <f>IF($I$8&lt;&gt;"Самовывоз","Способ доставки","")</f>
        <v>Способ доставки</v>
      </c>
      <c r="B9" s="68"/>
      <c r="C9" s="68"/>
      <c r="D9" s="68"/>
      <c r="E9" s="68"/>
      <c r="F9" s="68"/>
      <c r="G9" s="68"/>
      <c r="H9" s="68"/>
      <c r="I9" s="75" t="s">
        <v>0</v>
      </c>
      <c r="J9" s="75"/>
      <c r="K9" s="75"/>
      <c r="L9" s="75"/>
      <c r="M9" s="75"/>
      <c r="N9" s="75"/>
      <c r="O9" s="75"/>
      <c r="P9" s="76"/>
      <c r="Q9" s="76"/>
      <c r="R9" s="76"/>
      <c r="S9" s="76"/>
      <c r="T9" s="76"/>
      <c r="U9" s="76"/>
      <c r="V9" s="76"/>
      <c r="W9" s="76"/>
      <c r="X9" s="76"/>
      <c r="Y9" s="76"/>
      <c r="Z9" s="76"/>
      <c r="AA9" s="76"/>
      <c r="AB9" s="77"/>
      <c r="AI9" s="2" t="s">
        <v>0</v>
      </c>
      <c r="AJ9" s="3" t="str">
        <f>IF($I$8&lt;&gt;"Самовывоз","Деловые линии","")</f>
        <v>Деловые линии</v>
      </c>
      <c r="AK9" s="3" t="str">
        <f>IF($I$8&lt;&gt;"Самовывоз","Почта России","")</f>
        <v>Почта России</v>
      </c>
      <c r="AL9" s="3" t="str">
        <f>IF($I$8&lt;&gt;"Самовывоз","Экспресс доставка","")</f>
        <v>Экспресс доставка</v>
      </c>
      <c r="AM9" s="3" t="str">
        <f>IF($I$8&lt;&gt;"Самовывоз","Доставка в пределах МКАД (Москва)","")</f>
        <v>Доставка в пределах МКАД (Москва)</v>
      </c>
      <c r="AN9" s="3" t="str">
        <f>IF($I$8&lt;&gt;"Самовывоз","Доставка в пределах КАД (Питер)","")</f>
        <v>Доставка в пределах КАД (Питер)</v>
      </c>
      <c r="AO9" s="3"/>
    </row>
    <row r="10" spans="1:28" s="2" customFormat="1" ht="13.5" customHeight="1">
      <c r="A10" s="67" t="str">
        <f>IF($I$8&lt;&gt;"Самовывоз","Адрес доставки заказа, примечания по доставке","")</f>
        <v>Адрес доставки заказа, примечания по доставке</v>
      </c>
      <c r="B10" s="68"/>
      <c r="C10" s="68"/>
      <c r="D10" s="68"/>
      <c r="E10" s="68"/>
      <c r="F10" s="68"/>
      <c r="G10" s="68"/>
      <c r="H10" s="68"/>
      <c r="I10" s="73" t="s">
        <v>0</v>
      </c>
      <c r="J10" s="73"/>
      <c r="K10" s="73"/>
      <c r="L10" s="73"/>
      <c r="M10" s="73"/>
      <c r="N10" s="73"/>
      <c r="O10" s="73"/>
      <c r="P10" s="73"/>
      <c r="Q10" s="73"/>
      <c r="R10" s="73"/>
      <c r="S10" s="73"/>
      <c r="T10" s="73"/>
      <c r="U10" s="73"/>
      <c r="V10" s="73"/>
      <c r="W10" s="73"/>
      <c r="X10" s="73"/>
      <c r="Y10" s="73"/>
      <c r="Z10" s="73"/>
      <c r="AA10" s="73"/>
      <c r="AB10" s="74"/>
    </row>
    <row r="11" spans="1:28" s="2" customFormat="1" ht="13.5" customHeight="1">
      <c r="A11" s="67" t="str">
        <f>IF($I$8&lt;&gt;"Самовывоз","Контакт по доставке                               (ФИО, email, тел)","")</f>
        <v>Контакт по доставке                               (ФИО, email, тел)</v>
      </c>
      <c r="B11" s="68"/>
      <c r="C11" s="68"/>
      <c r="D11" s="68"/>
      <c r="E11" s="68"/>
      <c r="F11" s="68"/>
      <c r="G11" s="68"/>
      <c r="H11" s="68"/>
      <c r="I11" s="73" t="s">
        <v>0</v>
      </c>
      <c r="J11" s="73"/>
      <c r="K11" s="73"/>
      <c r="L11" s="73"/>
      <c r="M11" s="73"/>
      <c r="N11" s="73"/>
      <c r="O11" s="73"/>
      <c r="P11" s="73"/>
      <c r="Q11" s="73"/>
      <c r="R11" s="73"/>
      <c r="S11" s="73"/>
      <c r="T11" s="73"/>
      <c r="U11" s="73"/>
      <c r="V11" s="73"/>
      <c r="W11" s="73"/>
      <c r="X11" s="73"/>
      <c r="Y11" s="73"/>
      <c r="Z11" s="73"/>
      <c r="AA11" s="73"/>
      <c r="AB11" s="74"/>
    </row>
    <row r="12" spans="1:28" s="2" customFormat="1" ht="13.5" customHeight="1">
      <c r="A12" s="69" t="s">
        <v>5</v>
      </c>
      <c r="B12" s="70"/>
      <c r="C12" s="70"/>
      <c r="D12" s="70"/>
      <c r="E12" s="70"/>
      <c r="F12" s="70"/>
      <c r="G12" s="70"/>
      <c r="H12" s="70"/>
      <c r="I12" s="71" t="s">
        <v>0</v>
      </c>
      <c r="J12" s="71"/>
      <c r="K12" s="71"/>
      <c r="L12" s="71"/>
      <c r="M12" s="71"/>
      <c r="N12" s="71"/>
      <c r="O12" s="71"/>
      <c r="P12" s="71"/>
      <c r="Q12" s="71"/>
      <c r="R12" s="71"/>
      <c r="S12" s="71"/>
      <c r="T12" s="71"/>
      <c r="U12" s="71"/>
      <c r="V12" s="71"/>
      <c r="W12" s="71"/>
      <c r="X12" s="71"/>
      <c r="Y12" s="71"/>
      <c r="Z12" s="71"/>
      <c r="AA12" s="71"/>
      <c r="AB12" s="72"/>
    </row>
    <row r="13" spans="1:28" s="2" customFormat="1" ht="15.75">
      <c r="A13" s="65" t="s">
        <v>12</v>
      </c>
      <c r="B13" s="54"/>
      <c r="C13" s="54"/>
      <c r="D13" s="54"/>
      <c r="E13" s="54"/>
      <c r="F13" s="54"/>
      <c r="G13" s="54"/>
      <c r="H13" s="66"/>
      <c r="I13" s="96"/>
      <c r="J13" s="97"/>
      <c r="K13" s="97"/>
      <c r="L13" s="97"/>
      <c r="M13" s="98"/>
      <c r="N13" s="40"/>
      <c r="O13" s="40"/>
      <c r="P13" s="41"/>
      <c r="Q13" s="41"/>
      <c r="R13" s="41"/>
      <c r="S13" s="41"/>
      <c r="T13" s="41"/>
      <c r="U13" s="41"/>
      <c r="V13" s="41"/>
      <c r="W13" s="41"/>
      <c r="X13" s="41"/>
      <c r="Y13" s="41"/>
      <c r="Z13" s="41"/>
      <c r="AA13" s="41"/>
      <c r="AB13" s="42"/>
    </row>
    <row r="14" spans="1:39" s="2" customFormat="1" ht="15.75" customHeight="1">
      <c r="A14" s="65" t="s">
        <v>11</v>
      </c>
      <c r="B14" s="54"/>
      <c r="C14" s="54"/>
      <c r="D14" s="54"/>
      <c r="E14" s="54"/>
      <c r="F14" s="54"/>
      <c r="G14" s="54"/>
      <c r="H14" s="89"/>
      <c r="I14" s="50" t="s">
        <v>16</v>
      </c>
      <c r="J14" s="94"/>
      <c r="K14" s="94"/>
      <c r="L14" s="94"/>
      <c r="M14" s="95"/>
      <c r="N14" s="43"/>
      <c r="O14" s="53" t="s">
        <v>67</v>
      </c>
      <c r="P14" s="54"/>
      <c r="Q14" s="54"/>
      <c r="R14" s="54"/>
      <c r="S14" s="54"/>
      <c r="T14" s="54"/>
      <c r="U14" s="54"/>
      <c r="V14" s="54"/>
      <c r="W14" s="54"/>
      <c r="X14" s="54"/>
      <c r="Y14" s="54"/>
      <c r="Z14" s="54"/>
      <c r="AA14" s="54"/>
      <c r="AB14" s="55"/>
      <c r="AD14" s="16"/>
      <c r="AE14" s="4"/>
      <c r="AF14" s="4"/>
      <c r="AG14" s="4"/>
      <c r="AI14" s="2" t="s">
        <v>16</v>
      </c>
      <c r="AJ14" s="2" t="s">
        <v>59</v>
      </c>
      <c r="AK14" s="2" t="s">
        <v>58</v>
      </c>
      <c r="AM14" s="15"/>
    </row>
    <row r="15" spans="1:39" s="2" customFormat="1" ht="15.75" customHeight="1">
      <c r="A15" s="65" t="s">
        <v>69</v>
      </c>
      <c r="B15" s="54"/>
      <c r="C15" s="54"/>
      <c r="D15" s="54"/>
      <c r="E15" s="54"/>
      <c r="F15" s="54"/>
      <c r="G15" s="54"/>
      <c r="H15" s="66"/>
      <c r="I15" s="50" t="s">
        <v>71</v>
      </c>
      <c r="J15" s="51"/>
      <c r="K15" s="51"/>
      <c r="L15" s="51"/>
      <c r="M15" s="52"/>
      <c r="N15" s="43"/>
      <c r="O15" s="53"/>
      <c r="P15" s="54"/>
      <c r="Q15" s="54"/>
      <c r="R15" s="54"/>
      <c r="S15" s="54"/>
      <c r="T15" s="54"/>
      <c r="U15" s="54"/>
      <c r="V15" s="54"/>
      <c r="W15" s="54"/>
      <c r="X15" s="54"/>
      <c r="Y15" s="54"/>
      <c r="Z15" s="54"/>
      <c r="AA15" s="54"/>
      <c r="AB15" s="55"/>
      <c r="AD15" s="16"/>
      <c r="AE15" s="4"/>
      <c r="AF15" s="4"/>
      <c r="AG15" s="4"/>
      <c r="AI15" s="2" t="s">
        <v>70</v>
      </c>
      <c r="AJ15" s="2" t="s">
        <v>71</v>
      </c>
      <c r="AM15" s="15"/>
    </row>
    <row r="16" spans="1:28" s="2" customFormat="1" ht="15.75" customHeight="1">
      <c r="A16" s="65" t="s">
        <v>24</v>
      </c>
      <c r="B16" s="54"/>
      <c r="C16" s="54"/>
      <c r="D16" s="54"/>
      <c r="E16" s="54"/>
      <c r="F16" s="54"/>
      <c r="G16" s="54"/>
      <c r="H16" s="66"/>
      <c r="I16" s="50"/>
      <c r="J16" s="94"/>
      <c r="K16" s="94"/>
      <c r="L16" s="94"/>
      <c r="M16" s="95"/>
      <c r="N16" s="44"/>
      <c r="O16" s="54"/>
      <c r="P16" s="54"/>
      <c r="Q16" s="54"/>
      <c r="R16" s="54"/>
      <c r="S16" s="54"/>
      <c r="T16" s="54"/>
      <c r="U16" s="54"/>
      <c r="V16" s="54"/>
      <c r="W16" s="54"/>
      <c r="X16" s="54"/>
      <c r="Y16" s="54"/>
      <c r="Z16" s="54"/>
      <c r="AA16" s="54"/>
      <c r="AB16" s="55"/>
    </row>
    <row r="17" spans="1:56" s="2" customFormat="1" ht="15.75" customHeight="1">
      <c r="A17" s="65" t="s">
        <v>60</v>
      </c>
      <c r="B17" s="54"/>
      <c r="C17" s="54"/>
      <c r="D17" s="54"/>
      <c r="E17" s="54"/>
      <c r="F17" s="54"/>
      <c r="G17" s="54"/>
      <c r="H17" s="89"/>
      <c r="I17" s="71" t="s">
        <v>0</v>
      </c>
      <c r="J17" s="71"/>
      <c r="K17" s="71"/>
      <c r="L17" s="71"/>
      <c r="M17" s="71"/>
      <c r="N17" s="43"/>
      <c r="O17" s="54"/>
      <c r="P17" s="54"/>
      <c r="Q17" s="54"/>
      <c r="R17" s="54"/>
      <c r="S17" s="54"/>
      <c r="T17" s="54"/>
      <c r="U17" s="54"/>
      <c r="V17" s="54"/>
      <c r="W17" s="54"/>
      <c r="X17" s="54"/>
      <c r="Y17" s="54"/>
      <c r="Z17" s="54"/>
      <c r="AA17" s="54"/>
      <c r="AB17" s="55"/>
      <c r="AD17" s="16"/>
      <c r="AE17" s="4"/>
      <c r="AF17" s="4"/>
      <c r="AG17" s="4"/>
      <c r="AI17" s="46" t="s">
        <v>0</v>
      </c>
      <c r="AJ17" s="2" t="s">
        <v>63</v>
      </c>
      <c r="AK17" s="2" t="s">
        <v>61</v>
      </c>
      <c r="AL17" s="46"/>
      <c r="AN17" s="47"/>
      <c r="AO17" s="47"/>
      <c r="AP17" s="47"/>
      <c r="AQ17" s="47"/>
      <c r="AR17" s="47"/>
      <c r="AS17" s="47"/>
      <c r="AT17" s="47"/>
      <c r="AU17" s="47"/>
      <c r="AV17" s="47"/>
      <c r="AW17" s="47"/>
      <c r="AX17" s="47"/>
      <c r="AY17" s="47"/>
      <c r="AZ17" s="47"/>
      <c r="BA17" s="47"/>
      <c r="BB17" s="47"/>
      <c r="BC17" s="47"/>
      <c r="BD17" s="47"/>
    </row>
    <row r="18" spans="1:33" s="2" customFormat="1" ht="15.75">
      <c r="A18" s="49"/>
      <c r="B18" s="56" t="s">
        <v>14</v>
      </c>
      <c r="C18" s="57"/>
      <c r="D18" s="57"/>
      <c r="E18" s="58" t="s">
        <v>62</v>
      </c>
      <c r="F18" s="59"/>
      <c r="G18" s="59"/>
      <c r="H18" s="60"/>
      <c r="I18" s="93"/>
      <c r="J18" s="93"/>
      <c r="K18" s="93"/>
      <c r="L18" s="93"/>
      <c r="M18" s="93"/>
      <c r="N18" s="43"/>
      <c r="O18" s="54"/>
      <c r="P18" s="54"/>
      <c r="Q18" s="54"/>
      <c r="R18" s="54"/>
      <c r="S18" s="54"/>
      <c r="T18" s="54"/>
      <c r="U18" s="54"/>
      <c r="V18" s="54"/>
      <c r="W18" s="54"/>
      <c r="X18" s="54"/>
      <c r="Y18" s="54"/>
      <c r="Z18" s="54"/>
      <c r="AA18" s="54"/>
      <c r="AB18" s="55"/>
      <c r="AD18" s="16"/>
      <c r="AE18" s="4"/>
      <c r="AF18" s="4"/>
      <c r="AG18" s="4"/>
    </row>
    <row r="19" spans="2:28" s="2" customFormat="1" ht="12.75">
      <c r="B19" s="56" t="s">
        <v>13</v>
      </c>
      <c r="C19" s="57"/>
      <c r="D19" s="57"/>
      <c r="E19" s="57"/>
      <c r="F19" s="57"/>
      <c r="G19" s="57"/>
      <c r="H19" s="64"/>
      <c r="I19" s="93"/>
      <c r="J19" s="93"/>
      <c r="K19" s="93"/>
      <c r="L19" s="93"/>
      <c r="M19" s="93"/>
      <c r="N19" s="43"/>
      <c r="O19" s="54"/>
      <c r="P19" s="54"/>
      <c r="Q19" s="54"/>
      <c r="R19" s="54"/>
      <c r="S19" s="54"/>
      <c r="T19" s="54"/>
      <c r="U19" s="54"/>
      <c r="V19" s="54"/>
      <c r="W19" s="54"/>
      <c r="X19" s="54"/>
      <c r="Y19" s="54"/>
      <c r="Z19" s="54"/>
      <c r="AA19" s="54"/>
      <c r="AB19" s="55"/>
    </row>
    <row r="20" spans="1:33" s="2" customFormat="1" ht="12.75" customHeight="1">
      <c r="A20" s="4"/>
      <c r="B20" s="56" t="s">
        <v>44</v>
      </c>
      <c r="C20" s="57"/>
      <c r="D20" s="57"/>
      <c r="E20" s="57"/>
      <c r="F20" s="57"/>
      <c r="G20" s="57"/>
      <c r="H20" s="64"/>
      <c r="I20" s="93"/>
      <c r="J20" s="93"/>
      <c r="K20" s="93"/>
      <c r="L20" s="93"/>
      <c r="M20" s="93"/>
      <c r="N20" s="43"/>
      <c r="O20" s="54"/>
      <c r="P20" s="54"/>
      <c r="Q20" s="54"/>
      <c r="R20" s="54"/>
      <c r="S20" s="54"/>
      <c r="T20" s="54"/>
      <c r="U20" s="54"/>
      <c r="V20" s="54"/>
      <c r="W20" s="54"/>
      <c r="X20" s="54"/>
      <c r="Y20" s="54"/>
      <c r="Z20" s="54"/>
      <c r="AA20" s="54"/>
      <c r="AB20" s="55"/>
      <c r="AD20" s="4"/>
      <c r="AE20" s="4"/>
      <c r="AF20" s="4"/>
      <c r="AG20" s="4"/>
    </row>
    <row r="21" spans="1:33" s="2" customFormat="1" ht="12.75" customHeight="1">
      <c r="A21" s="4"/>
      <c r="B21" s="56" t="s">
        <v>15</v>
      </c>
      <c r="C21" s="57"/>
      <c r="D21" s="57"/>
      <c r="E21" s="57"/>
      <c r="F21" s="57"/>
      <c r="G21" s="57"/>
      <c r="H21" s="64"/>
      <c r="I21" s="61"/>
      <c r="J21" s="62"/>
      <c r="K21" s="62"/>
      <c r="L21" s="62"/>
      <c r="M21" s="63"/>
      <c r="N21" s="43"/>
      <c r="O21" s="54"/>
      <c r="P21" s="54"/>
      <c r="Q21" s="54"/>
      <c r="R21" s="54"/>
      <c r="S21" s="54"/>
      <c r="T21" s="54"/>
      <c r="U21" s="54"/>
      <c r="V21" s="54"/>
      <c r="W21" s="54"/>
      <c r="X21" s="54"/>
      <c r="Y21" s="54"/>
      <c r="Z21" s="54"/>
      <c r="AA21" s="54"/>
      <c r="AB21" s="55"/>
      <c r="AD21" s="4"/>
      <c r="AE21" s="4"/>
      <c r="AF21" s="4"/>
      <c r="AG21" s="4"/>
    </row>
    <row r="22" spans="1:33" s="2" customFormat="1" ht="12.75" customHeight="1">
      <c r="A22" s="4"/>
      <c r="B22" s="56" t="s">
        <v>46</v>
      </c>
      <c r="C22" s="57"/>
      <c r="D22" s="57"/>
      <c r="E22" s="57"/>
      <c r="F22" s="57"/>
      <c r="G22" s="57"/>
      <c r="H22" s="64"/>
      <c r="I22" s="61"/>
      <c r="J22" s="62"/>
      <c r="K22" s="62"/>
      <c r="L22" s="62"/>
      <c r="M22" s="63"/>
      <c r="N22" s="43"/>
      <c r="O22" s="54"/>
      <c r="P22" s="54"/>
      <c r="Q22" s="54"/>
      <c r="R22" s="54"/>
      <c r="S22" s="54"/>
      <c r="T22" s="54"/>
      <c r="U22" s="54"/>
      <c r="V22" s="54"/>
      <c r="W22" s="54"/>
      <c r="X22" s="54"/>
      <c r="Y22" s="54"/>
      <c r="Z22" s="54"/>
      <c r="AA22" s="54"/>
      <c r="AB22" s="55"/>
      <c r="AD22" s="4"/>
      <c r="AE22" s="4"/>
      <c r="AF22" s="4"/>
      <c r="AG22" s="4"/>
    </row>
    <row r="23" spans="1:33" s="2" customFormat="1" ht="12.75" customHeight="1">
      <c r="A23" s="4"/>
      <c r="B23" s="56" t="s">
        <v>45</v>
      </c>
      <c r="C23" s="57"/>
      <c r="D23" s="57"/>
      <c r="E23" s="57"/>
      <c r="F23" s="57"/>
      <c r="G23" s="57"/>
      <c r="H23" s="64"/>
      <c r="I23" s="93"/>
      <c r="J23" s="93"/>
      <c r="K23" s="93"/>
      <c r="L23" s="93"/>
      <c r="M23" s="93"/>
      <c r="N23" s="43"/>
      <c r="O23" s="54"/>
      <c r="P23" s="54"/>
      <c r="Q23" s="54"/>
      <c r="R23" s="54"/>
      <c r="S23" s="54"/>
      <c r="T23" s="54"/>
      <c r="U23" s="54"/>
      <c r="V23" s="54"/>
      <c r="W23" s="54"/>
      <c r="X23" s="54"/>
      <c r="Y23" s="54"/>
      <c r="Z23" s="54"/>
      <c r="AA23" s="54"/>
      <c r="AB23" s="55"/>
      <c r="AD23" s="4"/>
      <c r="AE23" s="4"/>
      <c r="AF23" s="4"/>
      <c r="AG23" s="4"/>
    </row>
    <row r="24" spans="1:40" s="2" customFormat="1" ht="15.75" customHeight="1">
      <c r="A24" s="65" t="s">
        <v>42</v>
      </c>
      <c r="B24" s="54"/>
      <c r="C24" s="54"/>
      <c r="D24" s="54"/>
      <c r="E24" s="54"/>
      <c r="F24" s="54"/>
      <c r="G24" s="54"/>
      <c r="H24" s="89"/>
      <c r="I24" s="101" t="s">
        <v>72</v>
      </c>
      <c r="J24" s="102"/>
      <c r="K24" s="102"/>
      <c r="L24" s="102"/>
      <c r="M24" s="103"/>
      <c r="N24" s="106" t="str">
        <f>IF($I$24="Предоставляется заказчиком","Предлагаем ознакомится с требованиями к комплектации https://www.rezonit.ru/assembly/large-series/","Необходимо заполнить вкладку BOM")</f>
        <v>Необходимо заполнить вкладку BOM</v>
      </c>
      <c r="O24" s="54"/>
      <c r="P24" s="54"/>
      <c r="Q24" s="54"/>
      <c r="R24" s="54"/>
      <c r="S24" s="54"/>
      <c r="T24" s="54"/>
      <c r="U24" s="54"/>
      <c r="V24" s="54"/>
      <c r="W24" s="54"/>
      <c r="X24" s="54"/>
      <c r="Y24" s="54"/>
      <c r="Z24" s="54"/>
      <c r="AA24" s="54"/>
      <c r="AB24" s="55"/>
      <c r="AD24" s="16"/>
      <c r="AE24" s="4"/>
      <c r="AF24" s="4"/>
      <c r="AG24" s="4"/>
      <c r="AI24" s="2" t="s">
        <v>72</v>
      </c>
      <c r="AJ24" s="2" t="s">
        <v>65</v>
      </c>
      <c r="AM24" s="2" t="s">
        <v>64</v>
      </c>
      <c r="AN24" s="2" t="s">
        <v>66</v>
      </c>
    </row>
    <row r="25" spans="1:36" s="2" customFormat="1" ht="15.75" customHeight="1">
      <c r="A25" s="65" t="s">
        <v>26</v>
      </c>
      <c r="B25" s="54"/>
      <c r="C25" s="54"/>
      <c r="D25" s="54"/>
      <c r="E25" s="54"/>
      <c r="F25" s="54"/>
      <c r="G25" s="54"/>
      <c r="H25" s="89"/>
      <c r="I25" s="90" t="s">
        <v>25</v>
      </c>
      <c r="J25" s="91"/>
      <c r="K25" s="91"/>
      <c r="L25" s="91"/>
      <c r="M25" s="92"/>
      <c r="N25" s="44"/>
      <c r="O25" s="48"/>
      <c r="P25" s="48"/>
      <c r="Q25" s="48"/>
      <c r="R25" s="48"/>
      <c r="S25" s="48"/>
      <c r="T25" s="48"/>
      <c r="U25" s="48"/>
      <c r="V25" s="48"/>
      <c r="W25" s="48"/>
      <c r="X25" s="48"/>
      <c r="Y25" s="48"/>
      <c r="Z25" s="48"/>
      <c r="AA25" s="48"/>
      <c r="AB25" s="45"/>
      <c r="AD25" s="16"/>
      <c r="AI25" s="2" t="s">
        <v>25</v>
      </c>
      <c r="AJ25" s="2" t="s">
        <v>30</v>
      </c>
    </row>
    <row r="26" spans="1:36" s="2" customFormat="1" ht="15.75" customHeight="1">
      <c r="A26" s="65" t="s">
        <v>27</v>
      </c>
      <c r="B26" s="54"/>
      <c r="C26" s="54"/>
      <c r="D26" s="54"/>
      <c r="E26" s="54"/>
      <c r="F26" s="54"/>
      <c r="G26" s="54"/>
      <c r="H26" s="89"/>
      <c r="I26" s="90" t="s">
        <v>18</v>
      </c>
      <c r="J26" s="91"/>
      <c r="K26" s="91"/>
      <c r="L26" s="91"/>
      <c r="M26" s="92"/>
      <c r="N26" s="44"/>
      <c r="O26" s="48"/>
      <c r="P26" s="48"/>
      <c r="Q26" s="48"/>
      <c r="R26" s="48"/>
      <c r="S26" s="48"/>
      <c r="T26" s="48"/>
      <c r="U26" s="48"/>
      <c r="V26" s="48"/>
      <c r="W26" s="48"/>
      <c r="X26" s="48"/>
      <c r="Y26" s="48"/>
      <c r="Z26" s="48"/>
      <c r="AA26" s="48"/>
      <c r="AB26" s="45"/>
      <c r="AI26" s="39" t="s">
        <v>19</v>
      </c>
      <c r="AJ26" s="39" t="s">
        <v>18</v>
      </c>
    </row>
    <row r="27" spans="1:36" s="2" customFormat="1" ht="15.75" customHeight="1">
      <c r="A27" s="65" t="s">
        <v>28</v>
      </c>
      <c r="B27" s="54"/>
      <c r="C27" s="54"/>
      <c r="D27" s="54"/>
      <c r="E27" s="54"/>
      <c r="F27" s="54"/>
      <c r="G27" s="54"/>
      <c r="H27" s="89"/>
      <c r="I27" s="90" t="s">
        <v>18</v>
      </c>
      <c r="J27" s="91"/>
      <c r="K27" s="91"/>
      <c r="L27" s="91"/>
      <c r="M27" s="92"/>
      <c r="N27" s="44"/>
      <c r="O27" s="48"/>
      <c r="P27" s="48"/>
      <c r="Q27" s="48"/>
      <c r="R27" s="48"/>
      <c r="S27" s="48"/>
      <c r="T27" s="48"/>
      <c r="U27" s="48"/>
      <c r="V27" s="48"/>
      <c r="W27" s="48"/>
      <c r="X27" s="48"/>
      <c r="Y27" s="48"/>
      <c r="Z27" s="48"/>
      <c r="AA27" s="48"/>
      <c r="AB27" s="45"/>
      <c r="AI27" s="39" t="s">
        <v>19</v>
      </c>
      <c r="AJ27" s="39" t="s">
        <v>18</v>
      </c>
    </row>
    <row r="28" spans="1:36" s="2" customFormat="1" ht="15.75" customHeight="1">
      <c r="A28" s="65" t="s">
        <v>43</v>
      </c>
      <c r="B28" s="54"/>
      <c r="C28" s="54"/>
      <c r="D28" s="54"/>
      <c r="E28" s="54"/>
      <c r="F28" s="54"/>
      <c r="G28" s="54"/>
      <c r="H28" s="89"/>
      <c r="I28" s="90" t="s">
        <v>18</v>
      </c>
      <c r="J28" s="91"/>
      <c r="K28" s="91"/>
      <c r="L28" s="91"/>
      <c r="M28" s="92"/>
      <c r="N28" s="44"/>
      <c r="O28" s="48"/>
      <c r="P28" s="48"/>
      <c r="Q28" s="48"/>
      <c r="R28" s="48"/>
      <c r="S28" s="48"/>
      <c r="T28" s="48"/>
      <c r="U28" s="48"/>
      <c r="V28" s="48"/>
      <c r="W28" s="48"/>
      <c r="X28" s="48"/>
      <c r="Y28" s="48"/>
      <c r="Z28" s="48"/>
      <c r="AA28" s="48"/>
      <c r="AB28" s="45"/>
      <c r="AD28" s="16"/>
      <c r="AI28" s="39" t="s">
        <v>19</v>
      </c>
      <c r="AJ28" s="39" t="s">
        <v>18</v>
      </c>
    </row>
    <row r="29" spans="2:36" s="2" customFormat="1" ht="15.75" customHeight="1">
      <c r="B29" s="56" t="s">
        <v>29</v>
      </c>
      <c r="C29" s="99"/>
      <c r="D29" s="99"/>
      <c r="E29" s="99"/>
      <c r="F29" s="99"/>
      <c r="G29" s="99"/>
      <c r="H29" s="100"/>
      <c r="I29" s="90" t="s">
        <v>19</v>
      </c>
      <c r="J29" s="91"/>
      <c r="K29" s="91"/>
      <c r="L29" s="91"/>
      <c r="M29" s="92"/>
      <c r="N29" s="44"/>
      <c r="O29" s="44"/>
      <c r="P29" s="44"/>
      <c r="Q29" s="44"/>
      <c r="R29" s="44"/>
      <c r="S29" s="44"/>
      <c r="T29" s="44"/>
      <c r="U29" s="44"/>
      <c r="V29" s="44"/>
      <c r="W29" s="44"/>
      <c r="X29" s="44"/>
      <c r="Y29" s="44"/>
      <c r="Z29" s="44"/>
      <c r="AA29" s="44"/>
      <c r="AB29" s="45"/>
      <c r="AI29" s="39" t="s">
        <v>19</v>
      </c>
      <c r="AJ29" s="39" t="s">
        <v>18</v>
      </c>
    </row>
    <row r="30" spans="14:28" s="2" customFormat="1" ht="12.75">
      <c r="N30" s="44"/>
      <c r="O30" s="44"/>
      <c r="P30" s="44"/>
      <c r="Q30" s="44"/>
      <c r="R30" s="44"/>
      <c r="S30" s="44"/>
      <c r="T30" s="44"/>
      <c r="U30" s="44"/>
      <c r="V30" s="44"/>
      <c r="W30" s="44"/>
      <c r="X30" s="44"/>
      <c r="Y30" s="44"/>
      <c r="Z30" s="44"/>
      <c r="AA30" s="44"/>
      <c r="AB30" s="45"/>
    </row>
    <row r="31" spans="1:28" s="2" customFormat="1" ht="21">
      <c r="A31" s="107" t="s">
        <v>17</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9"/>
    </row>
    <row r="32" spans="1:28" s="2" customFormat="1" ht="12.75">
      <c r="A32" s="110"/>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2"/>
    </row>
    <row r="33" spans="1:28" s="2" customFormat="1" ht="12.75">
      <c r="A33" s="113"/>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5"/>
    </row>
    <row r="34" spans="1:28" s="2" customFormat="1" ht="12.75">
      <c r="A34" s="113"/>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5"/>
    </row>
    <row r="35" spans="1:28" s="2" customFormat="1" ht="12.75">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5"/>
    </row>
    <row r="36" spans="1:28" s="2" customFormat="1" ht="12.75">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5"/>
    </row>
    <row r="37" spans="1:28" s="2" customFormat="1" ht="12.75">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5"/>
    </row>
    <row r="38" spans="1:28" s="2" customFormat="1" ht="12.75">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8"/>
    </row>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sheetData>
  <sheetProtection formatCells="0" formatColumns="0" formatRows="0" insertColumns="0" insertRows="0" selectLockedCells="1" sort="0" autoFilter="0" pivotTables="0"/>
  <mergeCells count="67">
    <mergeCell ref="A1:H1"/>
    <mergeCell ref="N24:AB24"/>
    <mergeCell ref="A31:AB31"/>
    <mergeCell ref="A32:AB38"/>
    <mergeCell ref="A25:H25"/>
    <mergeCell ref="A26:H26"/>
    <mergeCell ref="A16:H16"/>
    <mergeCell ref="A17:H17"/>
    <mergeCell ref="A24:H24"/>
    <mergeCell ref="I29:M29"/>
    <mergeCell ref="I26:M26"/>
    <mergeCell ref="A9:H9"/>
    <mergeCell ref="I13:M13"/>
    <mergeCell ref="B29:H29"/>
    <mergeCell ref="I19:M19"/>
    <mergeCell ref="I18:M18"/>
    <mergeCell ref="I20:M20"/>
    <mergeCell ref="I24:M24"/>
    <mergeCell ref="I16:M16"/>
    <mergeCell ref="I17:M17"/>
    <mergeCell ref="A13:H13"/>
    <mergeCell ref="A14:H14"/>
    <mergeCell ref="I27:M27"/>
    <mergeCell ref="I28:M28"/>
    <mergeCell ref="A27:H27"/>
    <mergeCell ref="I25:M25"/>
    <mergeCell ref="I23:M23"/>
    <mergeCell ref="A28:H28"/>
    <mergeCell ref="B23:H23"/>
    <mergeCell ref="I14:M14"/>
    <mergeCell ref="A2:H2"/>
    <mergeCell ref="A7:H7"/>
    <mergeCell ref="S7:AB7"/>
    <mergeCell ref="A6:H6"/>
    <mergeCell ref="P3:AB3"/>
    <mergeCell ref="I5:AB5"/>
    <mergeCell ref="I2:AB2"/>
    <mergeCell ref="I3:O3"/>
    <mergeCell ref="P7:R7"/>
    <mergeCell ref="A3:H3"/>
    <mergeCell ref="P9:AB9"/>
    <mergeCell ref="A4:H4"/>
    <mergeCell ref="I4:AB4"/>
    <mergeCell ref="P8:AB8"/>
    <mergeCell ref="I7:O7"/>
    <mergeCell ref="I6:AB6"/>
    <mergeCell ref="I8:O8"/>
    <mergeCell ref="A15:H15"/>
    <mergeCell ref="A10:H10"/>
    <mergeCell ref="A5:H5"/>
    <mergeCell ref="A8:H8"/>
    <mergeCell ref="A12:H12"/>
    <mergeCell ref="I12:AB12"/>
    <mergeCell ref="I10:AB10"/>
    <mergeCell ref="A11:H11"/>
    <mergeCell ref="I11:AB11"/>
    <mergeCell ref="I9:O9"/>
    <mergeCell ref="I15:M15"/>
    <mergeCell ref="O14:AB23"/>
    <mergeCell ref="B18:D18"/>
    <mergeCell ref="E18:H18"/>
    <mergeCell ref="I21:M21"/>
    <mergeCell ref="I22:M22"/>
    <mergeCell ref="B19:H19"/>
    <mergeCell ref="B20:H20"/>
    <mergeCell ref="B21:H21"/>
    <mergeCell ref="B22:H22"/>
  </mergeCells>
  <conditionalFormatting sqref="I12:AB12">
    <cfRule type="expression" priority="33" dxfId="19" stopIfTrue="1">
      <formula>AND($I$12&lt;&gt;0,$I$12&lt;&gt;"необходимо заполнить")</formula>
    </cfRule>
  </conditionalFormatting>
  <conditionalFormatting sqref="I11:AB11 AL17 AI17">
    <cfRule type="expression" priority="34" dxfId="19" stopIfTrue="1">
      <formula>AND($I$11&lt;&gt;0,$I$11&lt;&gt;"необходимо заполнить")</formula>
    </cfRule>
  </conditionalFormatting>
  <conditionalFormatting sqref="I7:O7">
    <cfRule type="expression" priority="35" dxfId="19" stopIfTrue="1">
      <formula>AND($I$7&lt;&gt;0,$I$7&lt;&gt;"необходимо заполнить")</formula>
    </cfRule>
  </conditionalFormatting>
  <conditionalFormatting sqref="I8:O8">
    <cfRule type="expression" priority="36" dxfId="19" stopIfTrue="1">
      <formula>AND($I$8&lt;&gt;0,$I$8&lt;&gt;"необходимо заполнить")</formula>
    </cfRule>
  </conditionalFormatting>
  <conditionalFormatting sqref="I3:O3">
    <cfRule type="expression" priority="37" dxfId="19" stopIfTrue="1">
      <formula>AND($I$3&lt;&gt;0,$I$3&lt;&gt;"необходимо заполнить")</formula>
    </cfRule>
  </conditionalFormatting>
  <conditionalFormatting sqref="I2:AA2">
    <cfRule type="expression" priority="38" dxfId="38" stopIfTrue="1">
      <formula>AND($I$2&lt;&gt;0,$I$2&lt;&gt;"необходимо заполнить")</formula>
    </cfRule>
  </conditionalFormatting>
  <conditionalFormatting sqref="I4:AB4">
    <cfRule type="expression" priority="39" dxfId="19" stopIfTrue="1">
      <formula>AND($I$4&lt;&gt;0,$I$4&lt;&gt;"необходимо заполнить")</formula>
    </cfRule>
  </conditionalFormatting>
  <conditionalFormatting sqref="I5:AB5">
    <cfRule type="expression" priority="40" dxfId="19" stopIfTrue="1">
      <formula>AND($I$5&lt;&gt;0,$I$5&lt;&gt;"необходимо заполнить")</formula>
    </cfRule>
  </conditionalFormatting>
  <conditionalFormatting sqref="I6:AB6">
    <cfRule type="expression" priority="41" dxfId="19" stopIfTrue="1">
      <formula>AND($I$6&lt;&gt;0,$I$6&lt;&gt;"необходимо заполнить")</formula>
    </cfRule>
    <cfRule type="expression" priority="42" dxfId="39" stopIfTrue="1">
      <formula>($I$3="Физическое лицо")</formula>
    </cfRule>
  </conditionalFormatting>
  <conditionalFormatting sqref="P3:AB3">
    <cfRule type="expression" priority="43" dxfId="5" stopIfTrue="1">
      <formula>AND($I$3&lt;&gt;0,$I$3&lt;&gt;"необходимо заполнить")</formula>
    </cfRule>
  </conditionalFormatting>
  <conditionalFormatting sqref="P8:AB8">
    <cfRule type="expression" priority="44" dxfId="5" stopIfTrue="1">
      <formula>AND($I$8&lt;&gt;0,$I$8&lt;&gt;"необходимо заполнить")</formula>
    </cfRule>
  </conditionalFormatting>
  <conditionalFormatting sqref="P7:R7">
    <cfRule type="expression" priority="45" dxfId="38" stopIfTrue="1">
      <formula>AND($I$7&lt;&gt;0,$I$7&lt;&gt;"необходимо заполнить")</formula>
    </cfRule>
  </conditionalFormatting>
  <conditionalFormatting sqref="S7:AB7">
    <cfRule type="expression" priority="46" dxfId="40" stopIfTrue="1">
      <formula>AND($I$7&lt;&gt;0,$I$7&lt;&gt;"необходимо заполнить",$S$7=0)</formula>
    </cfRule>
    <cfRule type="expression" priority="47" dxfId="38" stopIfTrue="1">
      <formula>AND($I$7&lt;&gt;0,$I$7&lt;&gt;"необходимо заполнить")</formula>
    </cfRule>
  </conditionalFormatting>
  <conditionalFormatting sqref="I9:O9">
    <cfRule type="expression" priority="48" dxfId="19" stopIfTrue="1">
      <formula>AND($I$9&lt;&gt;0,$I$9&lt;&gt;"необходимо заполнить")</formula>
    </cfRule>
    <cfRule type="expression" priority="49" dxfId="39" stopIfTrue="1">
      <formula>OR($I$8="Самовывоз из офиса в Зеленограде",$I$8="Самовывоз из офиса в санкт-Петербурге",$I$8="Самовывоз из офиса в Екатеринбурге")</formula>
    </cfRule>
  </conditionalFormatting>
  <conditionalFormatting sqref="P9:AB9">
    <cfRule type="expression" priority="50" dxfId="5" stopIfTrue="1">
      <formula>OR($I$8="Самовывоз из офиса в Зеленограде",$I$8="Самовывоз из офиса в санкт-Петербурге",$I$8="Самовывоз из офиса в Екатеринбурге")</formula>
    </cfRule>
    <cfRule type="expression" priority="51" dxfId="5" stopIfTrue="1">
      <formula>AND($I$9&lt;&gt;0,$I$9&lt;&gt;"необходимо заполнить")</formula>
    </cfRule>
  </conditionalFormatting>
  <conditionalFormatting sqref="I10:AB10">
    <cfRule type="expression" priority="52" dxfId="19" stopIfTrue="1">
      <formula>AND($I$10&lt;&gt;0,$I$10&lt;&gt;"необходимо заполнить")</formula>
    </cfRule>
    <cfRule type="expression" priority="53" dxfId="39" stopIfTrue="1">
      <formula>OR($I$8="Самовывоз из офиса в Зеленограде",$I$8="Самовывоз из офиса в санкт-Петербурге",$I$8="Самовывоз из офиса в Екатеринбурге")</formula>
    </cfRule>
  </conditionalFormatting>
  <conditionalFormatting sqref="A9:H10">
    <cfRule type="expression" priority="54" dxfId="39" stopIfTrue="1">
      <formula>OR($I$8="Самовывоз из офиса в Зеленограде",$I$8="Самовывоз из офиса в санкт-Петербурге",$I$8="Самовывоз из офиса в Екатеринбурге")</formula>
    </cfRule>
  </conditionalFormatting>
  <conditionalFormatting sqref="I25:M25">
    <cfRule type="cellIs" priority="27" dxfId="41" operator="equal" stopIfTrue="1">
      <formula>$P$3</formula>
    </cfRule>
    <cfRule type="cellIs" priority="28" dxfId="42" operator="equal" stopIfTrue="1">
      <formula>$P$4</formula>
    </cfRule>
  </conditionalFormatting>
  <conditionalFormatting sqref="I24:M24">
    <cfRule type="cellIs" priority="18" dxfId="41" operator="equal" stopIfTrue="1">
      <formula>$P$9</formula>
    </cfRule>
    <cfRule type="cellIs" priority="19" dxfId="42" operator="equal" stopIfTrue="1">
      <formula>$P$10</formula>
    </cfRule>
  </conditionalFormatting>
  <conditionalFormatting sqref="B29:H29">
    <cfRule type="expression" priority="15" dxfId="43">
      <formula>($I$28&lt;&gt;"требуется")</formula>
    </cfRule>
  </conditionalFormatting>
  <conditionalFormatting sqref="I29:M29">
    <cfRule type="expression" priority="14" dxfId="44" stopIfTrue="1">
      <formula>($I$28&lt;&gt;"требуется")</formula>
    </cfRule>
  </conditionalFormatting>
  <conditionalFormatting sqref="N17">
    <cfRule type="expression" priority="12" dxfId="43" stopIfTrue="1">
      <formula>($I$17&lt;&gt;"производство РЕЗОНИТ")</formula>
    </cfRule>
  </conditionalFormatting>
  <conditionalFormatting sqref="B19:H22">
    <cfRule type="expression" priority="10" dxfId="45" stopIfTrue="1">
      <formula>($I$17&lt;&gt;"предоставляются заказчиком")</formula>
    </cfRule>
  </conditionalFormatting>
  <conditionalFormatting sqref="B23:H23">
    <cfRule type="expression" priority="9" dxfId="45" stopIfTrue="1">
      <formula>($I$17&lt;&gt;"предоставляются заказчиком")</formula>
    </cfRule>
  </conditionalFormatting>
  <conditionalFormatting sqref="O14:O15">
    <cfRule type="expression" priority="8" dxfId="46" stopIfTrue="1">
      <formula>($I$14="впервые")</formula>
    </cfRule>
  </conditionalFormatting>
  <conditionalFormatting sqref="AN17:BD17">
    <cfRule type="expression" priority="6" dxfId="19" stopIfTrue="1">
      <formula>AND($I$11&lt;&gt;0,$I$11&lt;&gt;"необходимо заполнить")</formula>
    </cfRule>
  </conditionalFormatting>
  <conditionalFormatting sqref="I17:M17">
    <cfRule type="expression" priority="5" dxfId="47" stopIfTrue="1">
      <formula>AND($I$17&lt;&gt;0,$I$17&lt;&gt;"необходимо заполнить")</formula>
    </cfRule>
  </conditionalFormatting>
  <conditionalFormatting sqref="E18:H18">
    <cfRule type="expression" priority="3" dxfId="48" stopIfTrue="1">
      <formula>($I$17="необходимо заполнить")</formula>
    </cfRule>
    <cfRule type="expression" priority="4" dxfId="49" stopIfTrue="1">
      <formula>($I$17&lt;&gt;"производство РЕЗОНИТ")</formula>
    </cfRule>
    <cfRule type="expression" priority="11" dxfId="45" stopIfTrue="1">
      <formula>($I$17&lt;&gt;"производство РЕЗОНИТ")</formula>
    </cfRule>
  </conditionalFormatting>
  <conditionalFormatting sqref="B18:D18">
    <cfRule type="expression" priority="1" dxfId="50" stopIfTrue="1">
      <formula>($I$17&lt;&gt;"предоставляются заказчиком")</formula>
    </cfRule>
  </conditionalFormatting>
  <dataValidations count="13">
    <dataValidation type="list" allowBlank="1" showInputMessage="1" showErrorMessage="1" sqref="I9:O9">
      <formula1>$AI$9:$AO$9</formula1>
    </dataValidation>
    <dataValidation type="list" allowBlank="1" showInputMessage="1" showErrorMessage="1" sqref="I8:O8">
      <formula1>$AI$8:$AN$8</formula1>
    </dataValidation>
    <dataValidation type="list" allowBlank="1" showInputMessage="1" showErrorMessage="1" sqref="I7:O7">
      <formula1>$AI$7:$AK$7</formula1>
    </dataValidation>
    <dataValidation type="list" allowBlank="1" showInputMessage="1" showErrorMessage="1" sqref="I3:O3">
      <formula1>$AI$3:$AL$3</formula1>
    </dataValidation>
    <dataValidation type="list" allowBlank="1" showInputMessage="1" showErrorMessage="1" sqref="J14:M14 I14">
      <formula1>$AI$14:$AK$14</formula1>
    </dataValidation>
    <dataValidation type="list" allowBlank="1" showInputMessage="1" showErrorMessage="1" sqref="I28:M28">
      <formula1>$AI$28:$AJ$28</formula1>
    </dataValidation>
    <dataValidation type="list" allowBlank="1" showInputMessage="1" showErrorMessage="1" sqref="I29:M29">
      <formula1>$AI$29:$AJ$29</formula1>
    </dataValidation>
    <dataValidation type="list" allowBlank="1" showInputMessage="1" showErrorMessage="1" sqref="I26:M26">
      <formula1>$AI$26:$AJ$26</formula1>
    </dataValidation>
    <dataValidation type="list" allowBlank="1" showInputMessage="1" showErrorMessage="1" sqref="I27:M27">
      <formula1>$AI$27:$AJ$27</formula1>
    </dataValidation>
    <dataValidation type="list" allowBlank="1" showInputMessage="1" showErrorMessage="1" sqref="I24:M24">
      <formula1>$AI$24:$AJ$24</formula1>
    </dataValidation>
    <dataValidation type="list" allowBlank="1" showInputMessage="1" showErrorMessage="1" sqref="I25:M25">
      <formula1>$AI$25:$AJ$25</formula1>
    </dataValidation>
    <dataValidation type="list" allowBlank="1" showInputMessage="1" showErrorMessage="1" sqref="I17:M17">
      <formula1>$AI$17:$AK$17</formula1>
    </dataValidation>
    <dataValidation type="list" allowBlank="1" showInputMessage="1" showErrorMessage="1" sqref="I15:M15">
      <formula1>$AI$15:$AJ$15</formula1>
    </dataValidation>
  </dataValidations>
  <printOptions/>
  <pageMargins left="0.35433070866141736" right="0.15748031496062992" top="0.3937007874015748" bottom="0.3937007874015748" header="0.31496062992125984" footer="0.31496062992125984"/>
  <pageSetup horizontalDpi="600" verticalDpi="600" orientation="portrait" paperSize="9" scale="60" r:id="rId3"/>
  <ignoredErrors>
    <ignoredError sqref="A6 A4 A9:A10 P7" unlockedFormula="1"/>
  </ignoredErrors>
  <legacyDrawing r:id="rId2"/>
</worksheet>
</file>

<file path=xl/worksheets/sheet2.xml><?xml version="1.0" encoding="utf-8"?>
<worksheet xmlns="http://schemas.openxmlformats.org/spreadsheetml/2006/main" xmlns:r="http://schemas.openxmlformats.org/officeDocument/2006/relationships">
  <sheetPr>
    <tabColor rgb="FFFFC000"/>
  </sheetPr>
  <dimension ref="A1:K16"/>
  <sheetViews>
    <sheetView zoomScale="115" zoomScaleNormal="115" zoomScalePageLayoutView="0" workbookViewId="0" topLeftCell="A1">
      <selection activeCell="C24" sqref="C24"/>
    </sheetView>
  </sheetViews>
  <sheetFormatPr defaultColWidth="9.00390625" defaultRowHeight="12.75"/>
  <cols>
    <col min="1" max="1" width="15.125" style="5" customWidth="1"/>
    <col min="2" max="2" width="23.25390625" style="5" customWidth="1"/>
    <col min="3" max="3" width="13.875" style="5" customWidth="1"/>
    <col min="4" max="4" width="12.75390625" style="5" customWidth="1"/>
    <col min="5" max="5" width="23.25390625" style="5" customWidth="1"/>
    <col min="6" max="6" width="13.875" style="5" customWidth="1"/>
    <col min="7" max="7" width="12.75390625" style="5" customWidth="1"/>
    <col min="8" max="9" width="9.125" style="5" customWidth="1"/>
  </cols>
  <sheetData>
    <row r="1" spans="1:7" ht="45.75" customHeight="1" thickBot="1">
      <c r="A1" s="124" t="s">
        <v>49</v>
      </c>
      <c r="B1" s="124"/>
      <c r="C1" s="124"/>
      <c r="D1" s="124"/>
      <c r="E1" s="124"/>
      <c r="F1" s="124"/>
      <c r="G1" s="124"/>
    </row>
    <row r="2" spans="1:7" ht="45.75" customHeight="1" thickBot="1">
      <c r="A2" s="119" t="s">
        <v>33</v>
      </c>
      <c r="B2" s="121" t="s">
        <v>50</v>
      </c>
      <c r="C2" s="122"/>
      <c r="D2" s="123"/>
      <c r="E2" s="121" t="s">
        <v>51</v>
      </c>
      <c r="F2" s="122"/>
      <c r="G2" s="123"/>
    </row>
    <row r="3" spans="1:11" ht="39" customHeight="1" thickBot="1">
      <c r="A3" s="120"/>
      <c r="B3" s="10" t="s">
        <v>37</v>
      </c>
      <c r="C3" s="11" t="s">
        <v>38</v>
      </c>
      <c r="D3" s="20" t="s">
        <v>34</v>
      </c>
      <c r="E3" s="10" t="s">
        <v>37</v>
      </c>
      <c r="F3" s="11" t="s">
        <v>38</v>
      </c>
      <c r="G3" s="20" t="s">
        <v>34</v>
      </c>
      <c r="J3" s="5"/>
      <c r="K3" s="5"/>
    </row>
    <row r="4" spans="1:11" ht="12.75">
      <c r="A4" s="28" t="s">
        <v>47</v>
      </c>
      <c r="B4" s="36" t="s">
        <v>53</v>
      </c>
      <c r="C4" s="37" t="s">
        <v>54</v>
      </c>
      <c r="D4" s="38">
        <v>1</v>
      </c>
      <c r="E4" s="29" t="s">
        <v>55</v>
      </c>
      <c r="F4" s="30" t="s">
        <v>54</v>
      </c>
      <c r="G4" s="31">
        <v>1</v>
      </c>
      <c r="J4" s="5"/>
      <c r="K4" s="5"/>
    </row>
    <row r="5" spans="1:11" ht="12.75">
      <c r="A5" s="32" t="s">
        <v>52</v>
      </c>
      <c r="B5" s="36" t="s">
        <v>53</v>
      </c>
      <c r="C5" s="37" t="s">
        <v>54</v>
      </c>
      <c r="D5" s="38">
        <v>1</v>
      </c>
      <c r="E5" s="33" t="s">
        <v>56</v>
      </c>
      <c r="F5" s="34"/>
      <c r="G5" s="35">
        <v>0</v>
      </c>
      <c r="J5" s="5"/>
      <c r="K5" s="5"/>
    </row>
    <row r="6" spans="1:11" ht="12.75">
      <c r="A6" s="18"/>
      <c r="B6" s="21"/>
      <c r="C6" s="6"/>
      <c r="D6" s="22"/>
      <c r="E6" s="21"/>
      <c r="F6" s="6"/>
      <c r="G6" s="22"/>
      <c r="J6" s="5"/>
      <c r="K6" s="5"/>
    </row>
    <row r="7" spans="1:11" ht="12.75">
      <c r="A7" s="18"/>
      <c r="B7" s="21"/>
      <c r="C7" s="6"/>
      <c r="D7" s="22"/>
      <c r="E7" s="21"/>
      <c r="F7" s="6"/>
      <c r="G7" s="22"/>
      <c r="J7" s="5"/>
      <c r="K7" s="5"/>
    </row>
    <row r="8" spans="1:11" ht="12.75">
      <c r="A8" s="19"/>
      <c r="B8" s="26"/>
      <c r="C8" s="8"/>
      <c r="D8" s="23"/>
      <c r="E8" s="26"/>
      <c r="F8" s="8"/>
      <c r="G8" s="23"/>
      <c r="J8" s="5"/>
      <c r="K8" s="5"/>
    </row>
    <row r="9" spans="1:7" ht="12.75">
      <c r="A9" s="18"/>
      <c r="B9" s="21"/>
      <c r="C9" s="6"/>
      <c r="D9" s="22"/>
      <c r="E9" s="21"/>
      <c r="F9" s="6"/>
      <c r="G9" s="22"/>
    </row>
    <row r="10" spans="1:7" ht="12.75">
      <c r="A10" s="18"/>
      <c r="B10" s="21"/>
      <c r="C10" s="6"/>
      <c r="D10" s="22"/>
      <c r="E10" s="21"/>
      <c r="F10" s="6"/>
      <c r="G10" s="22"/>
    </row>
    <row r="11" spans="1:7" ht="12.75">
      <c r="A11" s="18"/>
      <c r="B11" s="21"/>
      <c r="C11" s="6"/>
      <c r="D11" s="22"/>
      <c r="E11" s="21"/>
      <c r="F11" s="6"/>
      <c r="G11" s="22"/>
    </row>
    <row r="12" spans="1:7" ht="12.75">
      <c r="A12" s="18"/>
      <c r="B12" s="21"/>
      <c r="C12" s="6"/>
      <c r="D12" s="22"/>
      <c r="E12" s="21"/>
      <c r="F12" s="6"/>
      <c r="G12" s="22"/>
    </row>
    <row r="13" spans="1:7" ht="13.5" thickBot="1">
      <c r="A13" s="19"/>
      <c r="B13" s="27"/>
      <c r="C13" s="24"/>
      <c r="D13" s="25"/>
      <c r="E13" s="27"/>
      <c r="F13" s="24"/>
      <c r="G13" s="25"/>
    </row>
    <row r="16" ht="12.75">
      <c r="A16" s="14" t="s">
        <v>57</v>
      </c>
    </row>
  </sheetData>
  <sheetProtection/>
  <mergeCells count="4">
    <mergeCell ref="A2:A3"/>
    <mergeCell ref="B2:D2"/>
    <mergeCell ref="E2:G2"/>
    <mergeCell ref="A1:G1"/>
  </mergeCells>
  <printOptions/>
  <pageMargins left="0.75" right="0.75" top="1" bottom="1" header="0.5" footer="0.5"/>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FFFF00"/>
  </sheetPr>
  <dimension ref="A1:M16"/>
  <sheetViews>
    <sheetView zoomScale="115" zoomScaleNormal="115" zoomScalePageLayoutView="0" workbookViewId="0" topLeftCell="A1">
      <selection activeCell="C33" sqref="C33"/>
    </sheetView>
  </sheetViews>
  <sheetFormatPr defaultColWidth="9.00390625" defaultRowHeight="12.75"/>
  <cols>
    <col min="1" max="1" width="18.875" style="5" customWidth="1"/>
    <col min="2" max="2" width="25.75390625" style="5" customWidth="1"/>
    <col min="3" max="4" width="18.875" style="5" customWidth="1"/>
    <col min="5" max="5" width="25.75390625" style="5" customWidth="1"/>
    <col min="6" max="8" width="18.875" style="5" customWidth="1"/>
    <col min="9" max="9" width="20.25390625" style="5" customWidth="1"/>
    <col min="10" max="11" width="9.125" style="5" customWidth="1"/>
  </cols>
  <sheetData>
    <row r="1" spans="1:7" ht="71.25" customHeight="1" thickBot="1">
      <c r="A1" s="124" t="s">
        <v>32</v>
      </c>
      <c r="B1" s="125"/>
      <c r="C1" s="125"/>
      <c r="D1" s="125"/>
      <c r="E1" s="125"/>
      <c r="F1" s="125"/>
      <c r="G1" s="125"/>
    </row>
    <row r="2" spans="1:13" ht="39" customHeight="1" thickBot="1">
      <c r="A2" s="10" t="s">
        <v>33</v>
      </c>
      <c r="B2" s="11" t="s">
        <v>37</v>
      </c>
      <c r="C2" s="11" t="s">
        <v>38</v>
      </c>
      <c r="D2" s="11" t="s">
        <v>34</v>
      </c>
      <c r="E2" s="17" t="s">
        <v>48</v>
      </c>
      <c r="F2" s="13" t="s">
        <v>35</v>
      </c>
      <c r="G2" s="13" t="s">
        <v>36</v>
      </c>
      <c r="H2" s="12" t="s">
        <v>23</v>
      </c>
      <c r="L2" s="5"/>
      <c r="M2" s="5"/>
    </row>
    <row r="3" spans="1:13" ht="12.75">
      <c r="A3" s="9"/>
      <c r="B3" s="9"/>
      <c r="C3" s="9"/>
      <c r="D3" s="9"/>
      <c r="E3" s="9"/>
      <c r="F3" s="9"/>
      <c r="G3" s="9"/>
      <c r="H3" s="9"/>
      <c r="L3" s="5"/>
      <c r="M3" s="5"/>
    </row>
    <row r="4" spans="1:13" ht="12.75">
      <c r="A4" s="6"/>
      <c r="B4" s="6"/>
      <c r="C4" s="6"/>
      <c r="D4" s="6"/>
      <c r="E4" s="6"/>
      <c r="F4" s="6"/>
      <c r="G4" s="6"/>
      <c r="H4" s="6"/>
      <c r="L4" s="5"/>
      <c r="M4" s="5"/>
    </row>
    <row r="5" spans="1:13" ht="12.75">
      <c r="A5" s="6"/>
      <c r="B5" s="6"/>
      <c r="C5" s="6"/>
      <c r="D5" s="6"/>
      <c r="E5" s="6"/>
      <c r="F5" s="6"/>
      <c r="G5" s="6"/>
      <c r="H5" s="6"/>
      <c r="L5" s="5"/>
      <c r="M5" s="5"/>
    </row>
    <row r="6" spans="1:13" ht="12.75">
      <c r="A6" s="6"/>
      <c r="B6" s="6"/>
      <c r="C6" s="6"/>
      <c r="D6" s="6"/>
      <c r="E6" s="6"/>
      <c r="F6" s="6"/>
      <c r="G6" s="6"/>
      <c r="H6" s="6"/>
      <c r="L6" s="5"/>
      <c r="M6" s="5"/>
    </row>
    <row r="7" spans="1:13" ht="12.75">
      <c r="A7" s="7"/>
      <c r="B7" s="8"/>
      <c r="C7" s="8"/>
      <c r="D7" s="8"/>
      <c r="E7" s="7"/>
      <c r="F7" s="8"/>
      <c r="G7" s="8"/>
      <c r="H7" s="8"/>
      <c r="L7" s="5"/>
      <c r="M7" s="5"/>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7"/>
      <c r="B12" s="8"/>
      <c r="C12" s="8"/>
      <c r="D12" s="8"/>
      <c r="E12" s="7"/>
      <c r="F12" s="8"/>
      <c r="G12" s="8"/>
      <c r="H12" s="8"/>
    </row>
    <row r="15" ht="12.75">
      <c r="A15" s="5" t="s">
        <v>39</v>
      </c>
    </row>
    <row r="16" spans="1:9" ht="38.25" customHeight="1">
      <c r="A16" s="126" t="s">
        <v>40</v>
      </c>
      <c r="B16" s="126"/>
      <c r="C16" s="126"/>
      <c r="D16" s="126"/>
      <c r="E16" s="126"/>
      <c r="F16" s="126"/>
      <c r="G16" s="126"/>
      <c r="H16" s="126"/>
      <c r="I16" s="126"/>
    </row>
  </sheetData>
  <sheetProtection/>
  <mergeCells count="2">
    <mergeCell ref="A1:G1"/>
    <mergeCell ref="A16:I16"/>
  </mergeCells>
  <printOptions/>
  <pageMargins left="0.75" right="0.75" top="1" bottom="1" header="0.5" footer="0.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2:N33"/>
  <sheetViews>
    <sheetView zoomScalePageLayoutView="0" workbookViewId="0" topLeftCell="A1">
      <selection activeCell="A2" sqref="A2:N33"/>
    </sheetView>
  </sheetViews>
  <sheetFormatPr defaultColWidth="9.00390625" defaultRowHeight="12.75"/>
  <sheetData>
    <row r="2" spans="1:14" ht="12.75">
      <c r="A2" s="127" t="s">
        <v>41</v>
      </c>
      <c r="B2" s="128"/>
      <c r="C2" s="128"/>
      <c r="D2" s="128"/>
      <c r="E2" s="128"/>
      <c r="F2" s="128"/>
      <c r="G2" s="128"/>
      <c r="H2" s="128"/>
      <c r="I2" s="128"/>
      <c r="J2" s="128"/>
      <c r="K2" s="128"/>
      <c r="L2" s="128"/>
      <c r="M2" s="128"/>
      <c r="N2" s="128"/>
    </row>
    <row r="3" spans="1:14" ht="12.75">
      <c r="A3" s="128"/>
      <c r="B3" s="128"/>
      <c r="C3" s="128"/>
      <c r="D3" s="128"/>
      <c r="E3" s="128"/>
      <c r="F3" s="128"/>
      <c r="G3" s="128"/>
      <c r="H3" s="128"/>
      <c r="I3" s="128"/>
      <c r="J3" s="128"/>
      <c r="K3" s="128"/>
      <c r="L3" s="128"/>
      <c r="M3" s="128"/>
      <c r="N3" s="128"/>
    </row>
    <row r="4" spans="1:14" ht="12.75">
      <c r="A4" s="128"/>
      <c r="B4" s="128"/>
      <c r="C4" s="128"/>
      <c r="D4" s="128"/>
      <c r="E4" s="128"/>
      <c r="F4" s="128"/>
      <c r="G4" s="128"/>
      <c r="H4" s="128"/>
      <c r="I4" s="128"/>
      <c r="J4" s="128"/>
      <c r="K4" s="128"/>
      <c r="L4" s="128"/>
      <c r="M4" s="128"/>
      <c r="N4" s="128"/>
    </row>
    <row r="5" spans="1:14" ht="12.75">
      <c r="A5" s="128"/>
      <c r="B5" s="128"/>
      <c r="C5" s="128"/>
      <c r="D5" s="128"/>
      <c r="E5" s="128"/>
      <c r="F5" s="128"/>
      <c r="G5" s="128"/>
      <c r="H5" s="128"/>
      <c r="I5" s="128"/>
      <c r="J5" s="128"/>
      <c r="K5" s="128"/>
      <c r="L5" s="128"/>
      <c r="M5" s="128"/>
      <c r="N5" s="128"/>
    </row>
    <row r="6" spans="1:14" ht="12.75">
      <c r="A6" s="128"/>
      <c r="B6" s="128"/>
      <c r="C6" s="128"/>
      <c r="D6" s="128"/>
      <c r="E6" s="128"/>
      <c r="F6" s="128"/>
      <c r="G6" s="128"/>
      <c r="H6" s="128"/>
      <c r="I6" s="128"/>
      <c r="J6" s="128"/>
      <c r="K6" s="128"/>
      <c r="L6" s="128"/>
      <c r="M6" s="128"/>
      <c r="N6" s="128"/>
    </row>
    <row r="7" spans="1:14" ht="12.75">
      <c r="A7" s="128"/>
      <c r="B7" s="128"/>
      <c r="C7" s="128"/>
      <c r="D7" s="128"/>
      <c r="E7" s="128"/>
      <c r="F7" s="128"/>
      <c r="G7" s="128"/>
      <c r="H7" s="128"/>
      <c r="I7" s="128"/>
      <c r="J7" s="128"/>
      <c r="K7" s="128"/>
      <c r="L7" s="128"/>
      <c r="M7" s="128"/>
      <c r="N7" s="128"/>
    </row>
    <row r="8" spans="1:14" ht="12.75">
      <c r="A8" s="128"/>
      <c r="B8" s="128"/>
      <c r="C8" s="128"/>
      <c r="D8" s="128"/>
      <c r="E8" s="128"/>
      <c r="F8" s="128"/>
      <c r="G8" s="128"/>
      <c r="H8" s="128"/>
      <c r="I8" s="128"/>
      <c r="J8" s="128"/>
      <c r="K8" s="128"/>
      <c r="L8" s="128"/>
      <c r="M8" s="128"/>
      <c r="N8" s="128"/>
    </row>
    <row r="9" spans="1:14" ht="12.75">
      <c r="A9" s="128"/>
      <c r="B9" s="128"/>
      <c r="C9" s="128"/>
      <c r="D9" s="128"/>
      <c r="E9" s="128"/>
      <c r="F9" s="128"/>
      <c r="G9" s="128"/>
      <c r="H9" s="128"/>
      <c r="I9" s="128"/>
      <c r="J9" s="128"/>
      <c r="K9" s="128"/>
      <c r="L9" s="128"/>
      <c r="M9" s="128"/>
      <c r="N9" s="128"/>
    </row>
    <row r="10" spans="1:14" ht="12.75">
      <c r="A10" s="128"/>
      <c r="B10" s="128"/>
      <c r="C10" s="128"/>
      <c r="D10" s="128"/>
      <c r="E10" s="128"/>
      <c r="F10" s="128"/>
      <c r="G10" s="128"/>
      <c r="H10" s="128"/>
      <c r="I10" s="128"/>
      <c r="J10" s="128"/>
      <c r="K10" s="128"/>
      <c r="L10" s="128"/>
      <c r="M10" s="128"/>
      <c r="N10" s="128"/>
    </row>
    <row r="11" spans="1:14" ht="12.75">
      <c r="A11" s="128"/>
      <c r="B11" s="128"/>
      <c r="C11" s="128"/>
      <c r="D11" s="128"/>
      <c r="E11" s="128"/>
      <c r="F11" s="128"/>
      <c r="G11" s="128"/>
      <c r="H11" s="128"/>
      <c r="I11" s="128"/>
      <c r="J11" s="128"/>
      <c r="K11" s="128"/>
      <c r="L11" s="128"/>
      <c r="M11" s="128"/>
      <c r="N11" s="128"/>
    </row>
    <row r="12" spans="1:14" ht="12.75">
      <c r="A12" s="128"/>
      <c r="B12" s="128"/>
      <c r="C12" s="128"/>
      <c r="D12" s="128"/>
      <c r="E12" s="128"/>
      <c r="F12" s="128"/>
      <c r="G12" s="128"/>
      <c r="H12" s="128"/>
      <c r="I12" s="128"/>
      <c r="J12" s="128"/>
      <c r="K12" s="128"/>
      <c r="L12" s="128"/>
      <c r="M12" s="128"/>
      <c r="N12" s="128"/>
    </row>
    <row r="13" spans="1:14" ht="12.75">
      <c r="A13" s="128"/>
      <c r="B13" s="128"/>
      <c r="C13" s="128"/>
      <c r="D13" s="128"/>
      <c r="E13" s="128"/>
      <c r="F13" s="128"/>
      <c r="G13" s="128"/>
      <c r="H13" s="128"/>
      <c r="I13" s="128"/>
      <c r="J13" s="128"/>
      <c r="K13" s="128"/>
      <c r="L13" s="128"/>
      <c r="M13" s="128"/>
      <c r="N13" s="128"/>
    </row>
    <row r="14" spans="1:14" ht="12.75">
      <c r="A14" s="128"/>
      <c r="B14" s="128"/>
      <c r="C14" s="128"/>
      <c r="D14" s="128"/>
      <c r="E14" s="128"/>
      <c r="F14" s="128"/>
      <c r="G14" s="128"/>
      <c r="H14" s="128"/>
      <c r="I14" s="128"/>
      <c r="J14" s="128"/>
      <c r="K14" s="128"/>
      <c r="L14" s="128"/>
      <c r="M14" s="128"/>
      <c r="N14" s="128"/>
    </row>
    <row r="15" spans="1:14" ht="12.75">
      <c r="A15" s="128"/>
      <c r="B15" s="128"/>
      <c r="C15" s="128"/>
      <c r="D15" s="128"/>
      <c r="E15" s="128"/>
      <c r="F15" s="128"/>
      <c r="G15" s="128"/>
      <c r="H15" s="128"/>
      <c r="I15" s="128"/>
      <c r="J15" s="128"/>
      <c r="K15" s="128"/>
      <c r="L15" s="128"/>
      <c r="M15" s="128"/>
      <c r="N15" s="128"/>
    </row>
    <row r="16" spans="1:14" ht="12.75">
      <c r="A16" s="128"/>
      <c r="B16" s="128"/>
      <c r="C16" s="128"/>
      <c r="D16" s="128"/>
      <c r="E16" s="128"/>
      <c r="F16" s="128"/>
      <c r="G16" s="128"/>
      <c r="H16" s="128"/>
      <c r="I16" s="128"/>
      <c r="J16" s="128"/>
      <c r="K16" s="128"/>
      <c r="L16" s="128"/>
      <c r="M16" s="128"/>
      <c r="N16" s="128"/>
    </row>
    <row r="17" spans="1:14" ht="12.75">
      <c r="A17" s="128"/>
      <c r="B17" s="128"/>
      <c r="C17" s="128"/>
      <c r="D17" s="128"/>
      <c r="E17" s="128"/>
      <c r="F17" s="128"/>
      <c r="G17" s="128"/>
      <c r="H17" s="128"/>
      <c r="I17" s="128"/>
      <c r="J17" s="128"/>
      <c r="K17" s="128"/>
      <c r="L17" s="128"/>
      <c r="M17" s="128"/>
      <c r="N17" s="128"/>
    </row>
    <row r="18" spans="1:14" ht="12.75">
      <c r="A18" s="128"/>
      <c r="B18" s="128"/>
      <c r="C18" s="128"/>
      <c r="D18" s="128"/>
      <c r="E18" s="128"/>
      <c r="F18" s="128"/>
      <c r="G18" s="128"/>
      <c r="H18" s="128"/>
      <c r="I18" s="128"/>
      <c r="J18" s="128"/>
      <c r="K18" s="128"/>
      <c r="L18" s="128"/>
      <c r="M18" s="128"/>
      <c r="N18" s="128"/>
    </row>
    <row r="19" spans="1:14" ht="12.75">
      <c r="A19" s="128"/>
      <c r="B19" s="128"/>
      <c r="C19" s="128"/>
      <c r="D19" s="128"/>
      <c r="E19" s="128"/>
      <c r="F19" s="128"/>
      <c r="G19" s="128"/>
      <c r="H19" s="128"/>
      <c r="I19" s="128"/>
      <c r="J19" s="128"/>
      <c r="K19" s="128"/>
      <c r="L19" s="128"/>
      <c r="M19" s="128"/>
      <c r="N19" s="128"/>
    </row>
    <row r="20" spans="1:14" ht="12.75">
      <c r="A20" s="128"/>
      <c r="B20" s="128"/>
      <c r="C20" s="128"/>
      <c r="D20" s="128"/>
      <c r="E20" s="128"/>
      <c r="F20" s="128"/>
      <c r="G20" s="128"/>
      <c r="H20" s="128"/>
      <c r="I20" s="128"/>
      <c r="J20" s="128"/>
      <c r="K20" s="128"/>
      <c r="L20" s="128"/>
      <c r="M20" s="128"/>
      <c r="N20" s="128"/>
    </row>
    <row r="21" spans="1:14" ht="12.75">
      <c r="A21" s="128"/>
      <c r="B21" s="128"/>
      <c r="C21" s="128"/>
      <c r="D21" s="128"/>
      <c r="E21" s="128"/>
      <c r="F21" s="128"/>
      <c r="G21" s="128"/>
      <c r="H21" s="128"/>
      <c r="I21" s="128"/>
      <c r="J21" s="128"/>
      <c r="K21" s="128"/>
      <c r="L21" s="128"/>
      <c r="M21" s="128"/>
      <c r="N21" s="128"/>
    </row>
    <row r="22" spans="1:14" ht="12.75">
      <c r="A22" s="128"/>
      <c r="B22" s="128"/>
      <c r="C22" s="128"/>
      <c r="D22" s="128"/>
      <c r="E22" s="128"/>
      <c r="F22" s="128"/>
      <c r="G22" s="128"/>
      <c r="H22" s="128"/>
      <c r="I22" s="128"/>
      <c r="J22" s="128"/>
      <c r="K22" s="128"/>
      <c r="L22" s="128"/>
      <c r="M22" s="128"/>
      <c r="N22" s="128"/>
    </row>
    <row r="23" spans="1:14" ht="12.75">
      <c r="A23" s="128"/>
      <c r="B23" s="128"/>
      <c r="C23" s="128"/>
      <c r="D23" s="128"/>
      <c r="E23" s="128"/>
      <c r="F23" s="128"/>
      <c r="G23" s="128"/>
      <c r="H23" s="128"/>
      <c r="I23" s="128"/>
      <c r="J23" s="128"/>
      <c r="K23" s="128"/>
      <c r="L23" s="128"/>
      <c r="M23" s="128"/>
      <c r="N23" s="128"/>
    </row>
    <row r="24" spans="1:14" ht="12.75">
      <c r="A24" s="128"/>
      <c r="B24" s="128"/>
      <c r="C24" s="128"/>
      <c r="D24" s="128"/>
      <c r="E24" s="128"/>
      <c r="F24" s="128"/>
      <c r="G24" s="128"/>
      <c r="H24" s="128"/>
      <c r="I24" s="128"/>
      <c r="J24" s="128"/>
      <c r="K24" s="128"/>
      <c r="L24" s="128"/>
      <c r="M24" s="128"/>
      <c r="N24" s="128"/>
    </row>
    <row r="25" spans="1:14" ht="12.75">
      <c r="A25" s="128"/>
      <c r="B25" s="128"/>
      <c r="C25" s="128"/>
      <c r="D25" s="128"/>
      <c r="E25" s="128"/>
      <c r="F25" s="128"/>
      <c r="G25" s="128"/>
      <c r="H25" s="128"/>
      <c r="I25" s="128"/>
      <c r="J25" s="128"/>
      <c r="K25" s="128"/>
      <c r="L25" s="128"/>
      <c r="M25" s="128"/>
      <c r="N25" s="128"/>
    </row>
    <row r="26" spans="1:14" ht="12.75">
      <c r="A26" s="128"/>
      <c r="B26" s="128"/>
      <c r="C26" s="128"/>
      <c r="D26" s="128"/>
      <c r="E26" s="128"/>
      <c r="F26" s="128"/>
      <c r="G26" s="128"/>
      <c r="H26" s="128"/>
      <c r="I26" s="128"/>
      <c r="J26" s="128"/>
      <c r="K26" s="128"/>
      <c r="L26" s="128"/>
      <c r="M26" s="128"/>
      <c r="N26" s="128"/>
    </row>
    <row r="27" spans="1:14" ht="12.75">
      <c r="A27" s="128"/>
      <c r="B27" s="128"/>
      <c r="C27" s="128"/>
      <c r="D27" s="128"/>
      <c r="E27" s="128"/>
      <c r="F27" s="128"/>
      <c r="G27" s="128"/>
      <c r="H27" s="128"/>
      <c r="I27" s="128"/>
      <c r="J27" s="128"/>
      <c r="K27" s="128"/>
      <c r="L27" s="128"/>
      <c r="M27" s="128"/>
      <c r="N27" s="128"/>
    </row>
    <row r="28" spans="1:14" ht="12.75">
      <c r="A28" s="128"/>
      <c r="B28" s="128"/>
      <c r="C28" s="128"/>
      <c r="D28" s="128"/>
      <c r="E28" s="128"/>
      <c r="F28" s="128"/>
      <c r="G28" s="128"/>
      <c r="H28" s="128"/>
      <c r="I28" s="128"/>
      <c r="J28" s="128"/>
      <c r="K28" s="128"/>
      <c r="L28" s="128"/>
      <c r="M28" s="128"/>
      <c r="N28" s="128"/>
    </row>
    <row r="29" spans="1:14" ht="12.75">
      <c r="A29" s="128"/>
      <c r="B29" s="128"/>
      <c r="C29" s="128"/>
      <c r="D29" s="128"/>
      <c r="E29" s="128"/>
      <c r="F29" s="128"/>
      <c r="G29" s="128"/>
      <c r="H29" s="128"/>
      <c r="I29" s="128"/>
      <c r="J29" s="128"/>
      <c r="K29" s="128"/>
      <c r="L29" s="128"/>
      <c r="M29" s="128"/>
      <c r="N29" s="128"/>
    </row>
    <row r="30" spans="1:14" ht="12.75">
      <c r="A30" s="128"/>
      <c r="B30" s="128"/>
      <c r="C30" s="128"/>
      <c r="D30" s="128"/>
      <c r="E30" s="128"/>
      <c r="F30" s="128"/>
      <c r="G30" s="128"/>
      <c r="H30" s="128"/>
      <c r="I30" s="128"/>
      <c r="J30" s="128"/>
      <c r="K30" s="128"/>
      <c r="L30" s="128"/>
      <c r="M30" s="128"/>
      <c r="N30" s="128"/>
    </row>
    <row r="31" spans="1:14" ht="12.75">
      <c r="A31" s="128"/>
      <c r="B31" s="128"/>
      <c r="C31" s="128"/>
      <c r="D31" s="128"/>
      <c r="E31" s="128"/>
      <c r="F31" s="128"/>
      <c r="G31" s="128"/>
      <c r="H31" s="128"/>
      <c r="I31" s="128"/>
      <c r="J31" s="128"/>
      <c r="K31" s="128"/>
      <c r="L31" s="128"/>
      <c r="M31" s="128"/>
      <c r="N31" s="128"/>
    </row>
    <row r="32" spans="1:14" ht="12.75">
      <c r="A32" s="128"/>
      <c r="B32" s="128"/>
      <c r="C32" s="128"/>
      <c r="D32" s="128"/>
      <c r="E32" s="128"/>
      <c r="F32" s="128"/>
      <c r="G32" s="128"/>
      <c r="H32" s="128"/>
      <c r="I32" s="128"/>
      <c r="J32" s="128"/>
      <c r="K32" s="128"/>
      <c r="L32" s="128"/>
      <c r="M32" s="128"/>
      <c r="N32" s="128"/>
    </row>
    <row r="33" spans="1:14" ht="12.75">
      <c r="A33" s="128"/>
      <c r="B33" s="128"/>
      <c r="C33" s="128"/>
      <c r="D33" s="128"/>
      <c r="E33" s="128"/>
      <c r="F33" s="128"/>
      <c r="G33" s="128"/>
      <c r="H33" s="128"/>
      <c r="I33" s="128"/>
      <c r="J33" s="128"/>
      <c r="K33" s="128"/>
      <c r="L33" s="128"/>
      <c r="M33" s="128"/>
      <c r="N33" s="128"/>
    </row>
  </sheetData>
  <sheetProtection/>
  <mergeCells count="1">
    <mergeCell ref="A2:N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dc:creator>
  <cp:keywords/>
  <dc:description/>
  <cp:lastModifiedBy>Михаил Королев</cp:lastModifiedBy>
  <cp:lastPrinted>2014-03-11T06:58:54Z</cp:lastPrinted>
  <dcterms:created xsi:type="dcterms:W3CDTF">2014-02-22T20:18:08Z</dcterms:created>
  <dcterms:modified xsi:type="dcterms:W3CDTF">2021-08-12T12:48:27Z</dcterms:modified>
  <cp:category/>
  <cp:version/>
  <cp:contentType/>
  <cp:contentStatus/>
</cp:coreProperties>
</file>